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Julie Lombard\IFBs\15-3124-32_IFB_Bus Vehicle Painting Suppli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G55" i="1"/>
  <c r="I53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7" i="1"/>
  <c r="I28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7" i="1"/>
  <c r="G53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2" i="1"/>
  <c r="G28" i="1" l="1"/>
</calcChain>
</file>

<file path=xl/sharedStrings.xml><?xml version="1.0" encoding="utf-8"?>
<sst xmlns="http://schemas.openxmlformats.org/spreadsheetml/2006/main" count="159" uniqueCount="52">
  <si>
    <t>Material</t>
  </si>
  <si>
    <t>Mnftr</t>
  </si>
  <si>
    <t>Part Number</t>
  </si>
  <si>
    <t>Unit of Measure</t>
  </si>
  <si>
    <t>Unit Cost</t>
  </si>
  <si>
    <t>Estimated</t>
  </si>
  <si>
    <t xml:space="preserve">Quantity </t>
  </si>
  <si>
    <t>Extended Cost</t>
  </si>
  <si>
    <t>(Unit Cost x Qty)</t>
  </si>
  <si>
    <t>Variprime Primer</t>
  </si>
  <si>
    <t>Dupont</t>
  </si>
  <si>
    <t>Per Gallon</t>
  </si>
  <si>
    <t>Variprime Converter</t>
  </si>
  <si>
    <t>Per Quart</t>
  </si>
  <si>
    <t>Gray Sealer</t>
  </si>
  <si>
    <t>Sealer Activator</t>
  </si>
  <si>
    <t>Sealer Reducer</t>
  </si>
  <si>
    <t>Chroma Base Black Paint</t>
  </si>
  <si>
    <t>99k</t>
  </si>
  <si>
    <t>Filler Primer</t>
  </si>
  <si>
    <t>4004 S</t>
  </si>
  <si>
    <t>Filler Primer Activator</t>
  </si>
  <si>
    <t>4075 S</t>
  </si>
  <si>
    <t>Slow Temperature Base Maker</t>
  </si>
  <si>
    <t>7185 S</t>
  </si>
  <si>
    <t>Chroma Base Silver Paint</t>
  </si>
  <si>
    <t>44577 K</t>
  </si>
  <si>
    <t>Chroma Base Clear Coat</t>
  </si>
  <si>
    <t>7900 S</t>
  </si>
  <si>
    <t>Clear Coat Activator</t>
  </si>
  <si>
    <t>7995 S</t>
  </si>
  <si>
    <t>Adhesion Promotor</t>
  </si>
  <si>
    <t>222 S</t>
  </si>
  <si>
    <t>Final Clean</t>
  </si>
  <si>
    <t>3901 S</t>
  </si>
  <si>
    <t>Chroma Base Block Bustere Blue Paint</t>
  </si>
  <si>
    <t>K9359K</t>
  </si>
  <si>
    <t>Chroma Base Red Paint</t>
  </si>
  <si>
    <t>29198 K</t>
  </si>
  <si>
    <t>GRAND TOTAL:</t>
  </si>
  <si>
    <r>
      <t xml:space="preserve">PRICING TABLE 1A:  REQUIRED PRICING FOR </t>
    </r>
    <r>
      <rPr>
        <b/>
        <u/>
        <sz val="11"/>
        <color theme="1"/>
        <rFont val="Times New Roman"/>
        <family val="1"/>
      </rPr>
      <t>YEAR 1</t>
    </r>
    <r>
      <rPr>
        <b/>
        <sz val="11"/>
        <color theme="1"/>
        <rFont val="Times New Roman"/>
        <family val="1"/>
      </rPr>
      <t xml:space="preserve"> (12 Consecutive Months) OF CONTRACT</t>
    </r>
  </si>
  <si>
    <t>BIDDERS</t>
  </si>
  <si>
    <r>
      <rPr>
        <b/>
        <sz val="14"/>
        <color theme="1"/>
        <rFont val="Times New Roman"/>
        <family val="1"/>
      </rPr>
      <t xml:space="preserve">IMPORTANT NOTICE: 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This abstract represents the "As Read" disclosure of the bid pricing received for this Invitation For Bid (IFB).  The "As Read" bid pricing is </t>
    </r>
    <r>
      <rPr>
        <u/>
        <sz val="11"/>
        <color theme="1"/>
        <rFont val="Times New Roman"/>
        <family val="1"/>
      </rPr>
      <t xml:space="preserve">not </t>
    </r>
    <r>
      <rPr>
        <sz val="11"/>
        <color theme="1"/>
        <rFont val="Times New Roman"/>
        <family val="1"/>
      </rPr>
      <t>indicative of the final award because the Purchasing Department needs to review the bid responses for compliance and responsiveness to the bid requirements.</t>
    </r>
  </si>
  <si>
    <t>FOR THE TRANSPORTATION DEPARTMENT</t>
  </si>
  <si>
    <t>Buyer of Record:  Julie Lombard, CPPB, Senior Buyer</t>
  </si>
  <si>
    <t>Witnessed By:  Kristen Emmendorfer</t>
  </si>
  <si>
    <t>Bus Vehicle Paint Supplies</t>
  </si>
  <si>
    <t>BID OPENING FOR IFB 15-3124-32</t>
  </si>
  <si>
    <t>PRICING TABLE 1B:  REQUIRED PRICING FOR YEAR 2 (Subsequent 12 Consecutive Months) OF CONTRACT</t>
  </si>
  <si>
    <t>True Auto Parts Inc.
Merriam, KS</t>
  </si>
  <si>
    <t>Auto Color &amp; Equipment Inc.
Independence, MO</t>
  </si>
  <si>
    <t>Grand Total for 2 Year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</si>
</sst>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4" fontId="3" fillId="2" borderId="5" xfId="1" applyFont="1" applyFill="1" applyBorder="1" applyAlignment="1">
      <alignment vertical="center" wrapText="1"/>
    </xf>
    <xf numFmtId="44" fontId="3" fillId="2" borderId="5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3" fillId="0" borderId="5" xfId="1" applyFont="1" applyBorder="1" applyAlignment="1">
      <alignment vertical="center" wrapText="1"/>
    </xf>
    <xf numFmtId="44" fontId="3" fillId="0" borderId="5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0" fillId="4" borderId="8" xfId="0" applyFill="1" applyBorder="1"/>
    <xf numFmtId="44" fontId="6" fillId="4" borderId="8" xfId="0" applyNumberFormat="1" applyFont="1" applyFill="1" applyBorder="1"/>
    <xf numFmtId="0" fontId="6" fillId="4" borderId="8" xfId="0" applyFont="1" applyFill="1" applyBorder="1"/>
    <xf numFmtId="44" fontId="6" fillId="4" borderId="1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26.42578125" customWidth="1"/>
    <col min="3" max="4" width="9.140625" style="6"/>
    <col min="5" max="5" width="10.28515625" customWidth="1"/>
    <col min="6" max="9" width="17.7109375" customWidth="1"/>
  </cols>
  <sheetData>
    <row r="1" spans="1:9" ht="23.25" x14ac:dyDescent="0.35">
      <c r="A1" s="8" t="s">
        <v>47</v>
      </c>
      <c r="B1" s="8"/>
      <c r="C1" s="8"/>
    </row>
    <row r="2" spans="1:9" ht="54.75" customHeight="1" x14ac:dyDescent="0.25">
      <c r="A2" s="9" t="s">
        <v>46</v>
      </c>
      <c r="B2" s="10"/>
      <c r="C2" s="30" t="s">
        <v>42</v>
      </c>
      <c r="D2" s="30"/>
      <c r="E2" s="30"/>
      <c r="F2" s="30"/>
      <c r="G2" s="30"/>
      <c r="H2" s="30"/>
      <c r="I2" s="30"/>
    </row>
    <row r="3" spans="1:9" x14ac:dyDescent="0.25">
      <c r="A3" s="12" t="s">
        <v>43</v>
      </c>
      <c r="B3" s="10"/>
      <c r="C3" s="11"/>
    </row>
    <row r="4" spans="1:9" x14ac:dyDescent="0.25">
      <c r="A4" s="12" t="s">
        <v>44</v>
      </c>
      <c r="B4" s="10"/>
      <c r="C4" s="11"/>
    </row>
    <row r="5" spans="1:9" x14ac:dyDescent="0.25">
      <c r="A5" s="12" t="s">
        <v>45</v>
      </c>
      <c r="B5" s="10"/>
      <c r="C5" s="11"/>
    </row>
    <row r="6" spans="1:9" ht="18.75" x14ac:dyDescent="0.3">
      <c r="F6" s="17" t="s">
        <v>41</v>
      </c>
      <c r="G6" s="17"/>
      <c r="H6" s="17"/>
      <c r="I6" s="17"/>
    </row>
    <row r="7" spans="1:9" ht="15.75" thickBot="1" x14ac:dyDescent="0.3"/>
    <row r="8" spans="1:9" ht="32.25" customHeight="1" x14ac:dyDescent="0.25">
      <c r="A8" s="20" t="s">
        <v>40</v>
      </c>
      <c r="B8" s="20"/>
      <c r="C8" s="20"/>
      <c r="D8" s="20"/>
      <c r="E8" s="7"/>
      <c r="F8" s="23" t="s">
        <v>49</v>
      </c>
      <c r="G8" s="24"/>
      <c r="H8" s="34" t="s">
        <v>50</v>
      </c>
      <c r="I8" s="35"/>
    </row>
    <row r="9" spans="1:9" ht="15.75" thickBot="1" x14ac:dyDescent="0.3">
      <c r="F9" s="25"/>
      <c r="G9" s="26"/>
      <c r="H9" s="36"/>
      <c r="I9" s="37"/>
    </row>
    <row r="10" spans="1:9" ht="28.5" x14ac:dyDescent="0.25">
      <c r="A10" s="15" t="s">
        <v>0</v>
      </c>
      <c r="B10" s="15" t="s">
        <v>1</v>
      </c>
      <c r="C10" s="15" t="s">
        <v>2</v>
      </c>
      <c r="D10" s="15" t="s">
        <v>3</v>
      </c>
      <c r="E10" s="1" t="s">
        <v>5</v>
      </c>
      <c r="F10" s="18" t="s">
        <v>4</v>
      </c>
      <c r="G10" s="13" t="s">
        <v>7</v>
      </c>
      <c r="H10" s="15" t="s">
        <v>4</v>
      </c>
      <c r="I10" s="1" t="s">
        <v>7</v>
      </c>
    </row>
    <row r="11" spans="1:9" ht="15.75" thickBot="1" x14ac:dyDescent="0.3">
      <c r="A11" s="16"/>
      <c r="B11" s="16"/>
      <c r="C11" s="16"/>
      <c r="D11" s="16"/>
      <c r="E11" s="2" t="s">
        <v>6</v>
      </c>
      <c r="F11" s="19"/>
      <c r="G11" s="14" t="s">
        <v>8</v>
      </c>
      <c r="H11" s="16"/>
      <c r="I11" s="3" t="s">
        <v>8</v>
      </c>
    </row>
    <row r="12" spans="1:9" ht="30.75" thickBot="1" x14ac:dyDescent="0.3">
      <c r="A12" s="4" t="s">
        <v>9</v>
      </c>
      <c r="B12" s="5" t="s">
        <v>10</v>
      </c>
      <c r="C12" s="5">
        <v>615</v>
      </c>
      <c r="D12" s="5" t="s">
        <v>11</v>
      </c>
      <c r="E12" s="5">
        <v>3</v>
      </c>
      <c r="F12" s="27">
        <v>219.49</v>
      </c>
      <c r="G12" s="28">
        <f>E12*F12</f>
        <v>658.47</v>
      </c>
      <c r="H12" s="31">
        <v>191.79</v>
      </c>
      <c r="I12" s="32">
        <f>E12*H12</f>
        <v>575.37</v>
      </c>
    </row>
    <row r="13" spans="1:9" ht="30.75" thickBot="1" x14ac:dyDescent="0.3">
      <c r="A13" s="4" t="s">
        <v>12</v>
      </c>
      <c r="B13" s="5" t="s">
        <v>10</v>
      </c>
      <c r="C13" s="5">
        <v>616</v>
      </c>
      <c r="D13" s="5" t="s">
        <v>13</v>
      </c>
      <c r="E13" s="5">
        <v>10</v>
      </c>
      <c r="F13" s="27">
        <v>99.17</v>
      </c>
      <c r="G13" s="28">
        <f t="shared" ref="G13:G27" si="0">E13*F13</f>
        <v>991.7</v>
      </c>
      <c r="H13" s="31">
        <v>26.91</v>
      </c>
      <c r="I13" s="32">
        <f t="shared" ref="I13:I27" si="1">E13*H13</f>
        <v>269.10000000000002</v>
      </c>
    </row>
    <row r="14" spans="1:9" ht="30.75" thickBot="1" x14ac:dyDescent="0.3">
      <c r="A14" s="4" t="s">
        <v>14</v>
      </c>
      <c r="B14" s="5" t="s">
        <v>10</v>
      </c>
      <c r="C14" s="5">
        <v>42440</v>
      </c>
      <c r="D14" s="5" t="s">
        <v>11</v>
      </c>
      <c r="E14" s="5">
        <v>10</v>
      </c>
      <c r="F14" s="27">
        <v>220.55</v>
      </c>
      <c r="G14" s="28">
        <f t="shared" si="0"/>
        <v>2205.5</v>
      </c>
      <c r="H14" s="31">
        <v>192.72</v>
      </c>
      <c r="I14" s="32">
        <f t="shared" si="1"/>
        <v>1927.2</v>
      </c>
    </row>
    <row r="15" spans="1:9" ht="30.75" thickBot="1" x14ac:dyDescent="0.3">
      <c r="A15" s="4" t="s">
        <v>15</v>
      </c>
      <c r="B15" s="5" t="s">
        <v>10</v>
      </c>
      <c r="C15" s="5">
        <v>12305</v>
      </c>
      <c r="D15" s="5" t="s">
        <v>13</v>
      </c>
      <c r="E15" s="5">
        <v>10</v>
      </c>
      <c r="F15" s="27">
        <v>102.19</v>
      </c>
      <c r="G15" s="28">
        <f t="shared" si="0"/>
        <v>1021.9</v>
      </c>
      <c r="H15" s="31">
        <v>89.29</v>
      </c>
      <c r="I15" s="32">
        <f t="shared" si="1"/>
        <v>892.90000000000009</v>
      </c>
    </row>
    <row r="16" spans="1:9" ht="30.75" thickBot="1" x14ac:dyDescent="0.3">
      <c r="A16" s="4" t="s">
        <v>16</v>
      </c>
      <c r="B16" s="5" t="s">
        <v>10</v>
      </c>
      <c r="C16" s="5">
        <v>42455</v>
      </c>
      <c r="D16" s="5" t="s">
        <v>13</v>
      </c>
      <c r="E16" s="5">
        <v>15</v>
      </c>
      <c r="F16" s="27">
        <v>48.65</v>
      </c>
      <c r="G16" s="28">
        <f t="shared" si="0"/>
        <v>729.75</v>
      </c>
      <c r="H16" s="31">
        <v>42.51</v>
      </c>
      <c r="I16" s="32">
        <f t="shared" si="1"/>
        <v>637.65</v>
      </c>
    </row>
    <row r="17" spans="1:9" ht="30.75" thickBot="1" x14ac:dyDescent="0.3">
      <c r="A17" s="4" t="s">
        <v>17</v>
      </c>
      <c r="B17" s="5" t="s">
        <v>10</v>
      </c>
      <c r="C17" s="5" t="s">
        <v>18</v>
      </c>
      <c r="D17" s="5" t="s">
        <v>11</v>
      </c>
      <c r="E17" s="5">
        <v>5</v>
      </c>
      <c r="F17" s="27">
        <v>217.39</v>
      </c>
      <c r="G17" s="28">
        <f t="shared" si="0"/>
        <v>1086.9499999999998</v>
      </c>
      <c r="H17" s="31">
        <v>195.31</v>
      </c>
      <c r="I17" s="32">
        <f t="shared" si="1"/>
        <v>976.55</v>
      </c>
    </row>
    <row r="18" spans="1:9" ht="30.75" thickBot="1" x14ac:dyDescent="0.3">
      <c r="A18" s="4" t="s">
        <v>19</v>
      </c>
      <c r="B18" s="5" t="s">
        <v>10</v>
      </c>
      <c r="C18" s="5" t="s">
        <v>20</v>
      </c>
      <c r="D18" s="5" t="s">
        <v>11</v>
      </c>
      <c r="E18" s="5">
        <v>15</v>
      </c>
      <c r="F18" s="27">
        <v>230.79</v>
      </c>
      <c r="G18" s="28">
        <f t="shared" si="0"/>
        <v>3461.85</v>
      </c>
      <c r="H18" s="31">
        <v>201.66</v>
      </c>
      <c r="I18" s="32">
        <f t="shared" si="1"/>
        <v>3024.9</v>
      </c>
    </row>
    <row r="19" spans="1:9" ht="30.75" thickBot="1" x14ac:dyDescent="0.3">
      <c r="A19" s="4" t="s">
        <v>21</v>
      </c>
      <c r="B19" s="5" t="s">
        <v>10</v>
      </c>
      <c r="C19" s="5" t="s">
        <v>22</v>
      </c>
      <c r="D19" s="5" t="s">
        <v>13</v>
      </c>
      <c r="E19" s="5">
        <v>15</v>
      </c>
      <c r="F19" s="27">
        <v>66.03</v>
      </c>
      <c r="G19" s="28">
        <f t="shared" si="0"/>
        <v>990.45</v>
      </c>
      <c r="H19" s="31">
        <v>57.7</v>
      </c>
      <c r="I19" s="32">
        <f t="shared" si="1"/>
        <v>865.5</v>
      </c>
    </row>
    <row r="20" spans="1:9" ht="30.75" thickBot="1" x14ac:dyDescent="0.3">
      <c r="A20" s="4" t="s">
        <v>23</v>
      </c>
      <c r="B20" s="5" t="s">
        <v>10</v>
      </c>
      <c r="C20" s="5" t="s">
        <v>24</v>
      </c>
      <c r="D20" s="5" t="s">
        <v>11</v>
      </c>
      <c r="E20" s="5">
        <v>30</v>
      </c>
      <c r="F20" s="27">
        <v>76.680000000000007</v>
      </c>
      <c r="G20" s="28">
        <f t="shared" si="0"/>
        <v>2300.4</v>
      </c>
      <c r="H20" s="31">
        <v>67.010000000000005</v>
      </c>
      <c r="I20" s="32">
        <f t="shared" si="1"/>
        <v>2010.3000000000002</v>
      </c>
    </row>
    <row r="21" spans="1:9" ht="30.75" thickBot="1" x14ac:dyDescent="0.3">
      <c r="A21" s="4" t="s">
        <v>25</v>
      </c>
      <c r="B21" s="5" t="s">
        <v>10</v>
      </c>
      <c r="C21" s="5" t="s">
        <v>26</v>
      </c>
      <c r="D21" s="5" t="s">
        <v>11</v>
      </c>
      <c r="E21" s="5">
        <v>10</v>
      </c>
      <c r="F21" s="27">
        <v>423.5</v>
      </c>
      <c r="G21" s="28">
        <f t="shared" si="0"/>
        <v>4235</v>
      </c>
      <c r="H21" s="31">
        <v>290.63</v>
      </c>
      <c r="I21" s="32">
        <f t="shared" si="1"/>
        <v>2906.3</v>
      </c>
    </row>
    <row r="22" spans="1:9" ht="30.75" thickBot="1" x14ac:dyDescent="0.3">
      <c r="A22" s="4" t="s">
        <v>27</v>
      </c>
      <c r="B22" s="5" t="s">
        <v>10</v>
      </c>
      <c r="C22" s="5" t="s">
        <v>28</v>
      </c>
      <c r="D22" s="5" t="s">
        <v>11</v>
      </c>
      <c r="E22" s="5">
        <v>30</v>
      </c>
      <c r="F22" s="27">
        <v>191.33</v>
      </c>
      <c r="G22" s="28">
        <f t="shared" si="0"/>
        <v>5739.9000000000005</v>
      </c>
      <c r="H22" s="31">
        <v>173.86</v>
      </c>
      <c r="I22" s="32">
        <f t="shared" si="1"/>
        <v>5215.8</v>
      </c>
    </row>
    <row r="23" spans="1:9" ht="30.75" thickBot="1" x14ac:dyDescent="0.3">
      <c r="A23" s="4" t="s">
        <v>29</v>
      </c>
      <c r="B23" s="5" t="s">
        <v>10</v>
      </c>
      <c r="C23" s="5" t="s">
        <v>30</v>
      </c>
      <c r="D23" s="5" t="s">
        <v>13</v>
      </c>
      <c r="E23" s="5">
        <v>40</v>
      </c>
      <c r="F23" s="27">
        <v>60.3</v>
      </c>
      <c r="G23" s="28">
        <f t="shared" si="0"/>
        <v>2412</v>
      </c>
      <c r="H23" s="31">
        <v>54.82</v>
      </c>
      <c r="I23" s="32">
        <f t="shared" si="1"/>
        <v>2192.8000000000002</v>
      </c>
    </row>
    <row r="24" spans="1:9" ht="30.75" thickBot="1" x14ac:dyDescent="0.3">
      <c r="A24" s="4" t="s">
        <v>31</v>
      </c>
      <c r="B24" s="5" t="s">
        <v>10</v>
      </c>
      <c r="C24" s="5" t="s">
        <v>32</v>
      </c>
      <c r="D24" s="5" t="s">
        <v>11</v>
      </c>
      <c r="E24" s="5">
        <v>10</v>
      </c>
      <c r="F24" s="27">
        <v>118.87</v>
      </c>
      <c r="G24" s="28">
        <f t="shared" si="0"/>
        <v>1188.7</v>
      </c>
      <c r="H24" s="31">
        <v>103.87</v>
      </c>
      <c r="I24" s="32">
        <f t="shared" si="1"/>
        <v>1038.7</v>
      </c>
    </row>
    <row r="25" spans="1:9" ht="30.75" thickBot="1" x14ac:dyDescent="0.3">
      <c r="A25" s="4" t="s">
        <v>33</v>
      </c>
      <c r="B25" s="5" t="s">
        <v>10</v>
      </c>
      <c r="C25" s="5" t="s">
        <v>34</v>
      </c>
      <c r="D25" s="5" t="s">
        <v>11</v>
      </c>
      <c r="E25" s="5">
        <v>5</v>
      </c>
      <c r="F25" s="27">
        <v>231.67</v>
      </c>
      <c r="G25" s="28">
        <f t="shared" si="0"/>
        <v>1158.3499999999999</v>
      </c>
      <c r="H25" s="31">
        <v>202.43</v>
      </c>
      <c r="I25" s="32">
        <f t="shared" si="1"/>
        <v>1012.1500000000001</v>
      </c>
    </row>
    <row r="26" spans="1:9" ht="30.75" thickBot="1" x14ac:dyDescent="0.3">
      <c r="A26" s="4" t="s">
        <v>35</v>
      </c>
      <c r="B26" s="5" t="s">
        <v>10</v>
      </c>
      <c r="C26" s="5" t="s">
        <v>36</v>
      </c>
      <c r="D26" s="5" t="s">
        <v>11</v>
      </c>
      <c r="E26" s="5">
        <v>15</v>
      </c>
      <c r="F26" s="27">
        <v>423.5</v>
      </c>
      <c r="G26" s="28">
        <f t="shared" si="0"/>
        <v>6352.5</v>
      </c>
      <c r="H26" s="31">
        <v>333.56</v>
      </c>
      <c r="I26" s="32">
        <f t="shared" si="1"/>
        <v>5003.3999999999996</v>
      </c>
    </row>
    <row r="27" spans="1:9" ht="30.75" thickBot="1" x14ac:dyDescent="0.3">
      <c r="A27" s="4" t="s">
        <v>37</v>
      </c>
      <c r="B27" s="5" t="s">
        <v>10</v>
      </c>
      <c r="C27" s="5" t="s">
        <v>38</v>
      </c>
      <c r="D27" s="5" t="s">
        <v>11</v>
      </c>
      <c r="E27" s="5">
        <v>23</v>
      </c>
      <c r="F27" s="27">
        <v>423.5</v>
      </c>
      <c r="G27" s="28">
        <f t="shared" si="0"/>
        <v>9740.5</v>
      </c>
      <c r="H27" s="31">
        <v>333.56</v>
      </c>
      <c r="I27" s="32">
        <f t="shared" si="1"/>
        <v>7671.88</v>
      </c>
    </row>
    <row r="28" spans="1:9" ht="27.75" customHeight="1" thickBot="1" x14ac:dyDescent="0.3">
      <c r="A28" s="21" t="s">
        <v>39</v>
      </c>
      <c r="B28" s="22"/>
      <c r="C28" s="22"/>
      <c r="D28" s="22"/>
      <c r="E28" s="22"/>
      <c r="F28" s="38"/>
      <c r="G28" s="29">
        <f>SUM(G12:G27)</f>
        <v>44273.919999999998</v>
      </c>
      <c r="H28" s="39"/>
      <c r="I28" s="33">
        <f>SUM(I12:I27)</f>
        <v>36220.5</v>
      </c>
    </row>
    <row r="31" spans="1:9" ht="18.75" x14ac:dyDescent="0.3">
      <c r="F31" s="17" t="s">
        <v>41</v>
      </c>
      <c r="G31" s="17"/>
      <c r="H31" s="17"/>
      <c r="I31" s="17"/>
    </row>
    <row r="32" spans="1:9" ht="15.75" thickBot="1" x14ac:dyDescent="0.3"/>
    <row r="33" spans="1:9" ht="49.5" customHeight="1" x14ac:dyDescent="0.25">
      <c r="A33" s="20" t="s">
        <v>48</v>
      </c>
      <c r="B33" s="20"/>
      <c r="C33" s="20"/>
      <c r="D33" s="20"/>
      <c r="E33" s="7"/>
      <c r="F33" s="23" t="s">
        <v>49</v>
      </c>
      <c r="G33" s="24"/>
      <c r="H33" s="34" t="s">
        <v>50</v>
      </c>
      <c r="I33" s="35"/>
    </row>
    <row r="34" spans="1:9" ht="28.5" customHeight="1" thickBot="1" x14ac:dyDescent="0.3">
      <c r="F34" s="25"/>
      <c r="G34" s="26"/>
      <c r="H34" s="36"/>
      <c r="I34" s="37"/>
    </row>
    <row r="35" spans="1:9" ht="28.5" x14ac:dyDescent="0.25">
      <c r="A35" s="15" t="s">
        <v>0</v>
      </c>
      <c r="B35" s="15" t="s">
        <v>1</v>
      </c>
      <c r="C35" s="15" t="s">
        <v>2</v>
      </c>
      <c r="D35" s="15" t="s">
        <v>3</v>
      </c>
      <c r="E35" s="1" t="s">
        <v>5</v>
      </c>
      <c r="F35" s="18" t="s">
        <v>4</v>
      </c>
      <c r="G35" s="13" t="s">
        <v>7</v>
      </c>
      <c r="H35" s="15" t="s">
        <v>4</v>
      </c>
      <c r="I35" s="1" t="s">
        <v>7</v>
      </c>
    </row>
    <row r="36" spans="1:9" ht="15.75" thickBot="1" x14ac:dyDescent="0.3">
      <c r="A36" s="16"/>
      <c r="B36" s="16"/>
      <c r="C36" s="16"/>
      <c r="D36" s="16"/>
      <c r="E36" s="2" t="s">
        <v>6</v>
      </c>
      <c r="F36" s="19"/>
      <c r="G36" s="14" t="s">
        <v>8</v>
      </c>
      <c r="H36" s="16"/>
      <c r="I36" s="3" t="s">
        <v>8</v>
      </c>
    </row>
    <row r="37" spans="1:9" ht="30.75" thickBot="1" x14ac:dyDescent="0.3">
      <c r="A37" s="4" t="s">
        <v>9</v>
      </c>
      <c r="B37" s="5" t="s">
        <v>10</v>
      </c>
      <c r="C37" s="5">
        <v>615</v>
      </c>
      <c r="D37" s="5" t="s">
        <v>11</v>
      </c>
      <c r="E37" s="5">
        <v>3</v>
      </c>
      <c r="F37" s="27">
        <v>230.46</v>
      </c>
      <c r="G37" s="28">
        <f>E37*F37</f>
        <v>691.38</v>
      </c>
      <c r="H37" s="31">
        <v>200.42</v>
      </c>
      <c r="I37" s="32">
        <f>E37*H37</f>
        <v>601.26</v>
      </c>
    </row>
    <row r="38" spans="1:9" ht="30.75" thickBot="1" x14ac:dyDescent="0.3">
      <c r="A38" s="4" t="s">
        <v>12</v>
      </c>
      <c r="B38" s="5" t="s">
        <v>10</v>
      </c>
      <c r="C38" s="5">
        <v>616</v>
      </c>
      <c r="D38" s="5" t="s">
        <v>13</v>
      </c>
      <c r="E38" s="5">
        <v>10</v>
      </c>
      <c r="F38" s="27">
        <v>104.13</v>
      </c>
      <c r="G38" s="28">
        <f t="shared" ref="G38:G52" si="2">E38*F38</f>
        <v>1041.3</v>
      </c>
      <c r="H38" s="31">
        <v>28.12</v>
      </c>
      <c r="I38" s="32">
        <f t="shared" ref="I38:I52" si="3">E38*H38</f>
        <v>281.2</v>
      </c>
    </row>
    <row r="39" spans="1:9" ht="30.75" thickBot="1" x14ac:dyDescent="0.3">
      <c r="A39" s="4" t="s">
        <v>14</v>
      </c>
      <c r="B39" s="5" t="s">
        <v>10</v>
      </c>
      <c r="C39" s="5">
        <v>42440</v>
      </c>
      <c r="D39" s="5" t="s">
        <v>11</v>
      </c>
      <c r="E39" s="5">
        <v>10</v>
      </c>
      <c r="F39" s="27">
        <v>231.58</v>
      </c>
      <c r="G39" s="28">
        <f t="shared" si="2"/>
        <v>2315.8000000000002</v>
      </c>
      <c r="H39" s="31">
        <v>201.4</v>
      </c>
      <c r="I39" s="32">
        <f t="shared" si="3"/>
        <v>2014</v>
      </c>
    </row>
    <row r="40" spans="1:9" ht="30.75" thickBot="1" x14ac:dyDescent="0.3">
      <c r="A40" s="4" t="s">
        <v>15</v>
      </c>
      <c r="B40" s="5" t="s">
        <v>10</v>
      </c>
      <c r="C40" s="5">
        <v>12305</v>
      </c>
      <c r="D40" s="5" t="s">
        <v>13</v>
      </c>
      <c r="E40" s="5">
        <v>10</v>
      </c>
      <c r="F40" s="27">
        <v>107.3</v>
      </c>
      <c r="G40" s="28">
        <f t="shared" si="2"/>
        <v>1073</v>
      </c>
      <c r="H40" s="31">
        <v>93.31</v>
      </c>
      <c r="I40" s="32">
        <f t="shared" si="3"/>
        <v>933.1</v>
      </c>
    </row>
    <row r="41" spans="1:9" ht="30.75" thickBot="1" x14ac:dyDescent="0.3">
      <c r="A41" s="4" t="s">
        <v>16</v>
      </c>
      <c r="B41" s="5" t="s">
        <v>10</v>
      </c>
      <c r="C41" s="5">
        <v>42455</v>
      </c>
      <c r="D41" s="5" t="s">
        <v>13</v>
      </c>
      <c r="E41" s="5">
        <v>15</v>
      </c>
      <c r="F41" s="27">
        <v>51.08</v>
      </c>
      <c r="G41" s="28">
        <f t="shared" si="2"/>
        <v>766.19999999999993</v>
      </c>
      <c r="H41" s="31">
        <v>44.43</v>
      </c>
      <c r="I41" s="32">
        <f t="shared" si="3"/>
        <v>666.45</v>
      </c>
    </row>
    <row r="42" spans="1:9" ht="30.75" thickBot="1" x14ac:dyDescent="0.3">
      <c r="A42" s="4" t="s">
        <v>17</v>
      </c>
      <c r="B42" s="5" t="s">
        <v>10</v>
      </c>
      <c r="C42" s="5" t="s">
        <v>18</v>
      </c>
      <c r="D42" s="5" t="s">
        <v>11</v>
      </c>
      <c r="E42" s="5">
        <v>5</v>
      </c>
      <c r="F42" s="27">
        <v>228.26</v>
      </c>
      <c r="G42" s="28">
        <f t="shared" si="2"/>
        <v>1141.3</v>
      </c>
      <c r="H42" s="31">
        <v>204.1</v>
      </c>
      <c r="I42" s="32">
        <f t="shared" si="3"/>
        <v>1020.5</v>
      </c>
    </row>
    <row r="43" spans="1:9" ht="30.75" thickBot="1" x14ac:dyDescent="0.3">
      <c r="A43" s="4" t="s">
        <v>19</v>
      </c>
      <c r="B43" s="5" t="s">
        <v>10</v>
      </c>
      <c r="C43" s="5" t="s">
        <v>20</v>
      </c>
      <c r="D43" s="5" t="s">
        <v>11</v>
      </c>
      <c r="E43" s="5">
        <v>15</v>
      </c>
      <c r="F43" s="27">
        <v>242.33</v>
      </c>
      <c r="G43" s="28">
        <f t="shared" si="2"/>
        <v>3634.9500000000003</v>
      </c>
      <c r="H43" s="31">
        <v>210.74</v>
      </c>
      <c r="I43" s="32">
        <f t="shared" si="3"/>
        <v>3161.1000000000004</v>
      </c>
    </row>
    <row r="44" spans="1:9" ht="30.75" thickBot="1" x14ac:dyDescent="0.3">
      <c r="A44" s="4" t="s">
        <v>21</v>
      </c>
      <c r="B44" s="5" t="s">
        <v>10</v>
      </c>
      <c r="C44" s="5" t="s">
        <v>22</v>
      </c>
      <c r="D44" s="5" t="s">
        <v>13</v>
      </c>
      <c r="E44" s="5">
        <v>15</v>
      </c>
      <c r="F44" s="27">
        <v>69.33</v>
      </c>
      <c r="G44" s="28">
        <f t="shared" si="2"/>
        <v>1039.95</v>
      </c>
      <c r="H44" s="31">
        <v>60.3</v>
      </c>
      <c r="I44" s="32">
        <f t="shared" si="3"/>
        <v>904.5</v>
      </c>
    </row>
    <row r="45" spans="1:9" ht="30.75" thickBot="1" x14ac:dyDescent="0.3">
      <c r="A45" s="4" t="s">
        <v>23</v>
      </c>
      <c r="B45" s="5" t="s">
        <v>10</v>
      </c>
      <c r="C45" s="5" t="s">
        <v>24</v>
      </c>
      <c r="D45" s="5" t="s">
        <v>11</v>
      </c>
      <c r="E45" s="5">
        <v>30</v>
      </c>
      <c r="F45" s="27">
        <v>80.510000000000005</v>
      </c>
      <c r="G45" s="28">
        <f t="shared" si="2"/>
        <v>2415.3000000000002</v>
      </c>
      <c r="H45" s="31">
        <v>70.03</v>
      </c>
      <c r="I45" s="32">
        <f t="shared" si="3"/>
        <v>2100.9</v>
      </c>
    </row>
    <row r="46" spans="1:9" ht="30.75" thickBot="1" x14ac:dyDescent="0.3">
      <c r="A46" s="4" t="s">
        <v>25</v>
      </c>
      <c r="B46" s="5" t="s">
        <v>10</v>
      </c>
      <c r="C46" s="5" t="s">
        <v>26</v>
      </c>
      <c r="D46" s="5" t="s">
        <v>11</v>
      </c>
      <c r="E46" s="5">
        <v>10</v>
      </c>
      <c r="F46" s="27">
        <v>444.65</v>
      </c>
      <c r="G46" s="28">
        <f t="shared" si="2"/>
        <v>4446.5</v>
      </c>
      <c r="H46" s="31">
        <v>303.70999999999998</v>
      </c>
      <c r="I46" s="32">
        <f t="shared" si="3"/>
        <v>3037.1</v>
      </c>
    </row>
    <row r="47" spans="1:9" ht="30.75" thickBot="1" x14ac:dyDescent="0.3">
      <c r="A47" s="4" t="s">
        <v>27</v>
      </c>
      <c r="B47" s="5" t="s">
        <v>10</v>
      </c>
      <c r="C47" s="5" t="s">
        <v>28</v>
      </c>
      <c r="D47" s="5" t="s">
        <v>11</v>
      </c>
      <c r="E47" s="5">
        <v>30</v>
      </c>
      <c r="F47" s="27">
        <v>200.89</v>
      </c>
      <c r="G47" s="28">
        <f t="shared" si="2"/>
        <v>6026.7</v>
      </c>
      <c r="H47" s="31">
        <v>181.69</v>
      </c>
      <c r="I47" s="32">
        <f t="shared" si="3"/>
        <v>5450.7</v>
      </c>
    </row>
    <row r="48" spans="1:9" ht="30.75" thickBot="1" x14ac:dyDescent="0.3">
      <c r="A48" s="4" t="s">
        <v>29</v>
      </c>
      <c r="B48" s="5" t="s">
        <v>10</v>
      </c>
      <c r="C48" s="5" t="s">
        <v>30</v>
      </c>
      <c r="D48" s="5" t="s">
        <v>13</v>
      </c>
      <c r="E48" s="5">
        <v>40</v>
      </c>
      <c r="F48" s="27">
        <v>63.31</v>
      </c>
      <c r="G48" s="28">
        <f t="shared" si="2"/>
        <v>2532.4</v>
      </c>
      <c r="H48" s="31">
        <v>57.29</v>
      </c>
      <c r="I48" s="32">
        <f t="shared" si="3"/>
        <v>2291.6</v>
      </c>
    </row>
    <row r="49" spans="1:9" ht="30.75" thickBot="1" x14ac:dyDescent="0.3">
      <c r="A49" s="4" t="s">
        <v>31</v>
      </c>
      <c r="B49" s="5" t="s">
        <v>10</v>
      </c>
      <c r="C49" s="5" t="s">
        <v>32</v>
      </c>
      <c r="D49" s="5" t="s">
        <v>11</v>
      </c>
      <c r="E49" s="5">
        <v>10</v>
      </c>
      <c r="F49" s="27">
        <v>124.81</v>
      </c>
      <c r="G49" s="28">
        <f t="shared" si="2"/>
        <v>1248.0999999999999</v>
      </c>
      <c r="H49" s="31">
        <v>108.55</v>
      </c>
      <c r="I49" s="32">
        <f t="shared" si="3"/>
        <v>1085.5</v>
      </c>
    </row>
    <row r="50" spans="1:9" ht="30.75" thickBot="1" x14ac:dyDescent="0.3">
      <c r="A50" s="4" t="s">
        <v>33</v>
      </c>
      <c r="B50" s="5" t="s">
        <v>10</v>
      </c>
      <c r="C50" s="5" t="s">
        <v>34</v>
      </c>
      <c r="D50" s="5" t="s">
        <v>11</v>
      </c>
      <c r="E50" s="5">
        <v>5</v>
      </c>
      <c r="F50" s="27">
        <v>243.25</v>
      </c>
      <c r="G50" s="28">
        <f t="shared" si="2"/>
        <v>1216.25</v>
      </c>
      <c r="H50" s="31">
        <v>211.54</v>
      </c>
      <c r="I50" s="32">
        <f t="shared" si="3"/>
        <v>1057.7</v>
      </c>
    </row>
    <row r="51" spans="1:9" ht="30.75" thickBot="1" x14ac:dyDescent="0.3">
      <c r="A51" s="4" t="s">
        <v>35</v>
      </c>
      <c r="B51" s="5" t="s">
        <v>10</v>
      </c>
      <c r="C51" s="5" t="s">
        <v>36</v>
      </c>
      <c r="D51" s="5" t="s">
        <v>11</v>
      </c>
      <c r="E51" s="5">
        <v>15</v>
      </c>
      <c r="F51" s="27">
        <v>444.65</v>
      </c>
      <c r="G51" s="28">
        <f t="shared" si="2"/>
        <v>6669.75</v>
      </c>
      <c r="H51" s="31">
        <v>348.57</v>
      </c>
      <c r="I51" s="32">
        <f t="shared" si="3"/>
        <v>5228.55</v>
      </c>
    </row>
    <row r="52" spans="1:9" ht="30.75" thickBot="1" x14ac:dyDescent="0.3">
      <c r="A52" s="4" t="s">
        <v>37</v>
      </c>
      <c r="B52" s="5" t="s">
        <v>10</v>
      </c>
      <c r="C52" s="5" t="s">
        <v>38</v>
      </c>
      <c r="D52" s="5" t="s">
        <v>11</v>
      </c>
      <c r="E52" s="5">
        <v>23</v>
      </c>
      <c r="F52" s="27">
        <v>444.65</v>
      </c>
      <c r="G52" s="28">
        <f t="shared" si="2"/>
        <v>10226.949999999999</v>
      </c>
      <c r="H52" s="31">
        <v>348.57</v>
      </c>
      <c r="I52" s="32">
        <f t="shared" si="3"/>
        <v>8017.11</v>
      </c>
    </row>
    <row r="53" spans="1:9" ht="27.75" customHeight="1" thickBot="1" x14ac:dyDescent="0.3">
      <c r="A53" s="21" t="s">
        <v>39</v>
      </c>
      <c r="B53" s="22"/>
      <c r="C53" s="22"/>
      <c r="D53" s="22"/>
      <c r="E53" s="22"/>
      <c r="F53" s="38"/>
      <c r="G53" s="29">
        <f>SUM(G37:G52)</f>
        <v>46485.83</v>
      </c>
      <c r="H53" s="39"/>
      <c r="I53" s="33">
        <f>SUM(I37:I52)</f>
        <v>37851.269999999997</v>
      </c>
    </row>
    <row r="54" spans="1:9" ht="15.75" thickBot="1" x14ac:dyDescent="0.3"/>
    <row r="55" spans="1:9" ht="30" customHeight="1" thickBot="1" x14ac:dyDescent="0.3">
      <c r="A55" s="40" t="s">
        <v>51</v>
      </c>
      <c r="B55" s="41"/>
      <c r="C55" s="41"/>
      <c r="D55" s="41"/>
      <c r="E55" s="41"/>
      <c r="F55" s="42"/>
      <c r="G55" s="43">
        <f>G28+G53</f>
        <v>90759.75</v>
      </c>
      <c r="H55" s="44"/>
      <c r="I55" s="45">
        <f>I28+I53</f>
        <v>74071.76999999999</v>
      </c>
    </row>
  </sheetData>
  <mergeCells count="24">
    <mergeCell ref="F6:I6"/>
    <mergeCell ref="C2:I2"/>
    <mergeCell ref="A55:E55"/>
    <mergeCell ref="A53:E53"/>
    <mergeCell ref="A35:A36"/>
    <mergeCell ref="B35:B36"/>
    <mergeCell ref="C35:C36"/>
    <mergeCell ref="D35:D36"/>
    <mergeCell ref="F35:F36"/>
    <mergeCell ref="H35:H36"/>
    <mergeCell ref="F8:G9"/>
    <mergeCell ref="H8:I9"/>
    <mergeCell ref="A10:A11"/>
    <mergeCell ref="B10:B11"/>
    <mergeCell ref="C10:C11"/>
    <mergeCell ref="F31:I31"/>
    <mergeCell ref="D10:D11"/>
    <mergeCell ref="F10:F11"/>
    <mergeCell ref="A33:D33"/>
    <mergeCell ref="F33:G34"/>
    <mergeCell ref="H33:I34"/>
    <mergeCell ref="A8:D8"/>
    <mergeCell ref="A28:E28"/>
    <mergeCell ref="H10:H11"/>
  </mergeCells>
  <printOptions horizontalCentered="1"/>
  <pageMargins left="0.1" right="0.1" top="0.25" bottom="0.25" header="0.3" footer="0"/>
  <pageSetup paperSize="5" scale="7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Lombard</dc:creator>
  <cp:lastModifiedBy>Julie Lombard</cp:lastModifiedBy>
  <cp:lastPrinted>2015-08-17T17:31:58Z</cp:lastPrinted>
  <dcterms:created xsi:type="dcterms:W3CDTF">2015-08-17T16:51:10Z</dcterms:created>
  <dcterms:modified xsi:type="dcterms:W3CDTF">2015-08-18T14:19:03Z</dcterms:modified>
</cp:coreProperties>
</file>