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ene\Desktop\"/>
    </mc:Choice>
  </mc:AlternateContent>
  <xr:revisionPtr revIDLastSave="0" documentId="8_{97F1CFA1-B96D-4254-8938-5DBC9DBC97D6}" xr6:coauthVersionLast="47" xr6:coauthVersionMax="47" xr10:uidLastSave="{00000000-0000-0000-0000-000000000000}"/>
  <bookViews>
    <workbookView xWindow="-120" yWindow="-120" windowWidth="29040" windowHeight="15840" xr2:uid="{B8D85F28-A323-414D-82D8-3F62213CC0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9" i="1" s="1"/>
  <c r="F15" i="1"/>
  <c r="F9" i="1"/>
  <c r="F8" i="1"/>
  <c r="F7" i="1"/>
  <c r="F6" i="1"/>
  <c r="A6" i="1"/>
  <c r="A7" i="1" s="1"/>
  <c r="A8" i="1" s="1"/>
  <c r="A9" i="1" s="1"/>
  <c r="A15" i="1" s="1"/>
  <c r="A16" i="1" s="1"/>
  <c r="A17" i="1" s="1"/>
  <c r="A18" i="1" s="1"/>
  <c r="F5" i="1"/>
  <c r="F10" i="1" s="1"/>
  <c r="F21" i="1" s="1"/>
  <c r="A5" i="1"/>
  <c r="F4" i="1"/>
</calcChain>
</file>

<file path=xl/sharedStrings.xml><?xml version="1.0" encoding="utf-8"?>
<sst xmlns="http://schemas.openxmlformats.org/spreadsheetml/2006/main" count="44" uniqueCount="26">
  <si>
    <t>EATON CABINET MODIFICATIONS</t>
  </si>
  <si>
    <t>MATERIALS</t>
  </si>
  <si>
    <t>Item    No.</t>
  </si>
  <si>
    <t>Item</t>
  </si>
  <si>
    <t>Quantity</t>
  </si>
  <si>
    <t>Unit</t>
  </si>
  <si>
    <t>Unit Price</t>
  </si>
  <si>
    <t>Total</t>
  </si>
  <si>
    <t>SWBD Retrofit Kit Retrofit Kit Catalog Number: KPRL4HKD3400SXX Circuit Breaker, HKD, 400A X Space Required: 4 PRLC, Legacy Retrofit Kit</t>
  </si>
  <si>
    <t>Each</t>
  </si>
  <si>
    <t>K Frame Single Connector Kit</t>
  </si>
  <si>
    <t>400A, 3P HKD Breaker Frame</t>
  </si>
  <si>
    <t>Thermal-Magnetic Trip Unit, 400A</t>
  </si>
  <si>
    <t>Terminals, Mech. (1) 2/0-500 kcmil (Cu/Al), 3 Pole Kit</t>
  </si>
  <si>
    <t>15X Blank Filler Cover (36-45 in.Wide Box)</t>
  </si>
  <si>
    <t>SUB-TOTAL MATERIALS</t>
  </si>
  <si>
    <t>LABOR AND TRAVEL</t>
  </si>
  <si>
    <t>Designation</t>
  </si>
  <si>
    <t>STB6-220201-01-ARH, The following is for an Eaton Engineering services tech to be onsite and install (4) HKD3400 breakers into the existing switchboard.</t>
  </si>
  <si>
    <t>EESS</t>
  </si>
  <si>
    <t>Breaker upgrade</t>
  </si>
  <si>
    <t>BREAKER MOD TO SE AND LABOR</t>
  </si>
  <si>
    <t>STB6-220201-01-ARH, (4) sets of 3000A copper flags with 12 Lug provisions plus (4) sets of 500KCMIL mech lugs with EESS install:</t>
  </si>
  <si>
    <t>EESS - LUG MODIFICATION</t>
  </si>
  <si>
    <t>SWBD Retrofit Kit</t>
  </si>
  <si>
    <t>400A BREAKER (CATALOG NO. KPRL7HKD3400SXX)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</si>
</sst>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\ ;&quot;&quot;;&quot;&quot;"/>
    <numFmt numFmtId="165" formatCode="#."/>
    <numFmt numFmtId="166" formatCode="#,##0\ "/>
    <numFmt numFmtId="167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4"/>
      <color theme="1"/>
      <name val="Arial"/>
      <family val="2"/>
    </font>
    <font>
      <sz val="9"/>
      <name val="Arial Narrow"/>
      <family val="2"/>
    </font>
    <font>
      <sz val="10"/>
      <name val="KDOT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3" borderId="4" xfId="1" applyFont="1" applyFill="1" applyBorder="1" applyAlignment="1">
      <alignment horizontal="centerContinuous" wrapText="1"/>
    </xf>
    <xf numFmtId="0" fontId="4" fillId="3" borderId="5" xfId="1" applyFont="1" applyFill="1" applyBorder="1" applyAlignment="1">
      <alignment horizontal="centerContinuous" wrapText="1"/>
    </xf>
    <xf numFmtId="0" fontId="4" fillId="3" borderId="5" xfId="1" applyFont="1" applyFill="1" applyBorder="1" applyAlignment="1">
      <alignment horizontal="center" wrapText="1"/>
    </xf>
    <xf numFmtId="164" fontId="4" fillId="4" borderId="5" xfId="1" applyNumberFormat="1" applyFont="1" applyFill="1" applyBorder="1" applyAlignment="1">
      <alignment horizontal="center" wrapText="1"/>
    </xf>
    <xf numFmtId="164" fontId="4" fillId="3" borderId="5" xfId="1" applyNumberFormat="1" applyFont="1" applyFill="1" applyBorder="1" applyAlignment="1">
      <alignment horizontal="center" wrapText="1"/>
    </xf>
    <xf numFmtId="165" fontId="5" fillId="0" borderId="6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 indent="1"/>
    </xf>
    <xf numFmtId="166" fontId="5" fillId="0" borderId="7" xfId="1" applyNumberFormat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7" fontId="5" fillId="0" borderId="7" xfId="1" applyNumberFormat="1" applyFont="1" applyBorder="1"/>
    <xf numFmtId="44" fontId="5" fillId="0" borderId="8" xfId="1" applyNumberFormat="1" applyFont="1" applyBorder="1"/>
    <xf numFmtId="165" fontId="5" fillId="0" borderId="9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166" fontId="5" fillId="0" borderId="10" xfId="1" applyNumberFormat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7" fontId="5" fillId="0" borderId="10" xfId="1" applyNumberFormat="1" applyFont="1" applyBorder="1"/>
    <xf numFmtId="44" fontId="5" fillId="0" borderId="11" xfId="1" applyNumberFormat="1" applyFont="1" applyBorder="1"/>
    <xf numFmtId="165" fontId="5" fillId="0" borderId="12" xfId="1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 indent="1"/>
    </xf>
    <xf numFmtId="166" fontId="5" fillId="0" borderId="13" xfId="1" applyNumberFormat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7" fontId="5" fillId="0" borderId="13" xfId="1" applyNumberFormat="1" applyFont="1" applyBorder="1"/>
    <xf numFmtId="44" fontId="5" fillId="0" borderId="14" xfId="1" applyNumberFormat="1" applyFont="1" applyBorder="1"/>
    <xf numFmtId="165" fontId="6" fillId="0" borderId="0" xfId="1" applyNumberFormat="1" applyFont="1" applyAlignment="1">
      <alignment horizontal="center"/>
    </xf>
    <xf numFmtId="44" fontId="5" fillId="5" borderId="15" xfId="1" applyNumberFormat="1" applyFont="1" applyFill="1" applyBorder="1"/>
    <xf numFmtId="165" fontId="6" fillId="0" borderId="16" xfId="1" applyNumberFormat="1" applyFont="1" applyBorder="1" applyAlignment="1">
      <alignment horizontal="center"/>
    </xf>
    <xf numFmtId="0" fontId="6" fillId="0" borderId="17" xfId="0" applyFont="1" applyBorder="1" applyAlignment="1">
      <alignment horizontal="left" vertical="top" wrapText="1" indent="1"/>
    </xf>
    <xf numFmtId="166" fontId="5" fillId="0" borderId="17" xfId="1" applyNumberFormat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7" fontId="5" fillId="0" borderId="17" xfId="1" applyNumberFormat="1" applyFont="1" applyBorder="1"/>
    <xf numFmtId="44" fontId="5" fillId="0" borderId="15" xfId="1" applyNumberFormat="1" applyFont="1" applyBorder="1"/>
    <xf numFmtId="164" fontId="4" fillId="3" borderId="21" xfId="1" applyNumberFormat="1" applyFont="1" applyFill="1" applyBorder="1" applyAlignment="1">
      <alignment horizontal="center" wrapText="1"/>
    </xf>
    <xf numFmtId="164" fontId="4" fillId="3" borderId="22" xfId="1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44" fontId="5" fillId="0" borderId="23" xfId="1" applyNumberFormat="1" applyFont="1" applyBorder="1"/>
    <xf numFmtId="0" fontId="5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44" fontId="5" fillId="0" borderId="25" xfId="1" applyNumberFormat="1" applyFont="1" applyBorder="1"/>
    <xf numFmtId="0" fontId="5" fillId="0" borderId="2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4" fontId="5" fillId="0" borderId="27" xfId="1" applyNumberFormat="1" applyFont="1" applyBorder="1"/>
    <xf numFmtId="0" fontId="5" fillId="0" borderId="28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5" fillId="5" borderId="3" xfId="1" applyNumberFormat="1" applyFont="1" applyFill="1" applyBorder="1"/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4" fontId="5" fillId="0" borderId="0" xfId="1" applyNumberFormat="1" applyFont="1"/>
    <xf numFmtId="165" fontId="9" fillId="0" borderId="0" xfId="1" applyNumberFormat="1" applyFont="1" applyAlignment="1">
      <alignment horizontal="center"/>
    </xf>
    <xf numFmtId="167" fontId="4" fillId="2" borderId="31" xfId="1" applyNumberFormat="1" applyFont="1" applyFill="1" applyBorder="1" applyAlignment="1">
      <alignment horizontal="center" vertical="center"/>
    </xf>
    <xf numFmtId="164" fontId="2" fillId="2" borderId="29" xfId="1" applyNumberFormat="1" applyFont="1" applyFill="1" applyBorder="1" applyAlignment="1">
      <alignment horizontal="center"/>
    </xf>
    <xf numFmtId="164" fontId="2" fillId="2" borderId="30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</cellXfs>
  <cellStyles count="2">
    <cellStyle name="Normal" xfId="0" builtinId="0"/>
    <cellStyle name="Normal_BIDFORMS" xfId="1" xr:uid="{B5521843-DA1C-44D8-BDCF-CC80B743AA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673FF-CE82-4480-9861-C32CBA19CDC8}">
  <dimension ref="A1:I21"/>
  <sheetViews>
    <sheetView tabSelected="1" workbookViewId="0">
      <selection activeCell="G4" sqref="G4"/>
    </sheetView>
  </sheetViews>
  <sheetFormatPr defaultRowHeight="15"/>
  <cols>
    <col min="1" max="1" width="10.140625" bestFit="1" customWidth="1"/>
    <col min="2" max="2" width="69" bestFit="1" customWidth="1"/>
    <col min="3" max="3" width="12.7109375" customWidth="1"/>
    <col min="4" max="4" width="12" bestFit="1" customWidth="1"/>
    <col min="5" max="5" width="31.28515625" customWidth="1"/>
    <col min="6" max="6" width="40.5703125" customWidth="1"/>
    <col min="7" max="7" width="25.5703125" customWidth="1"/>
  </cols>
  <sheetData>
    <row r="1" spans="1:9" ht="18.75" thickBot="1">
      <c r="A1" s="53" t="s">
        <v>0</v>
      </c>
      <c r="B1" s="54"/>
      <c r="C1" s="54"/>
      <c r="D1" s="54"/>
      <c r="E1" s="54"/>
      <c r="F1" s="55"/>
    </row>
    <row r="2" spans="1:9" ht="18.75" thickBot="1">
      <c r="A2" s="53" t="s">
        <v>1</v>
      </c>
      <c r="B2" s="54"/>
      <c r="C2" s="54"/>
      <c r="D2" s="54"/>
      <c r="E2" s="54"/>
      <c r="F2" s="55"/>
    </row>
    <row r="3" spans="1:9" ht="16.5" thickBot="1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5" t="s">
        <v>7</v>
      </c>
    </row>
    <row r="4" spans="1:9" ht="45">
      <c r="A4" s="6">
        <v>1</v>
      </c>
      <c r="B4" s="7" t="s">
        <v>8</v>
      </c>
      <c r="C4" s="8">
        <v>1</v>
      </c>
      <c r="D4" s="9" t="s">
        <v>9</v>
      </c>
      <c r="E4" s="10"/>
      <c r="F4" s="11">
        <f t="shared" ref="F4:F9" si="0">ROUND($C4*E4,2)</f>
        <v>0</v>
      </c>
    </row>
    <row r="5" spans="1:9" ht="31.5" customHeight="1">
      <c r="A5" s="12">
        <f t="shared" ref="A5:A18" si="1">A4+1</f>
        <v>2</v>
      </c>
      <c r="B5" s="13" t="s">
        <v>10</v>
      </c>
      <c r="C5" s="14">
        <v>1</v>
      </c>
      <c r="D5" s="15" t="s">
        <v>9</v>
      </c>
      <c r="E5" s="16"/>
      <c r="F5" s="17">
        <f t="shared" si="0"/>
        <v>0</v>
      </c>
    </row>
    <row r="6" spans="1:9" ht="31.5" customHeight="1">
      <c r="A6" s="12">
        <f t="shared" si="1"/>
        <v>3</v>
      </c>
      <c r="B6" s="13" t="s">
        <v>11</v>
      </c>
      <c r="C6" s="14">
        <v>1</v>
      </c>
      <c r="D6" s="15" t="s">
        <v>9</v>
      </c>
      <c r="E6" s="16"/>
      <c r="F6" s="17">
        <f t="shared" si="0"/>
        <v>0</v>
      </c>
    </row>
    <row r="7" spans="1:9" ht="31.5" customHeight="1">
      <c r="A7" s="12">
        <f>A6+1</f>
        <v>4</v>
      </c>
      <c r="B7" s="13" t="s">
        <v>12</v>
      </c>
      <c r="C7" s="14">
        <v>1</v>
      </c>
      <c r="D7" s="15" t="s">
        <v>9</v>
      </c>
      <c r="E7" s="16"/>
      <c r="F7" s="17">
        <f t="shared" si="0"/>
        <v>0</v>
      </c>
    </row>
    <row r="8" spans="1:9" ht="31.5" customHeight="1">
      <c r="A8" s="12">
        <f t="shared" si="1"/>
        <v>5</v>
      </c>
      <c r="B8" s="13" t="s">
        <v>13</v>
      </c>
      <c r="C8" s="14">
        <v>1</v>
      </c>
      <c r="D8" s="15" t="s">
        <v>9</v>
      </c>
      <c r="E8" s="16"/>
      <c r="F8" s="17">
        <f t="shared" si="0"/>
        <v>0</v>
      </c>
    </row>
    <row r="9" spans="1:9" ht="31.5" customHeight="1" thickBot="1">
      <c r="A9" s="18">
        <f t="shared" si="1"/>
        <v>6</v>
      </c>
      <c r="B9" s="19" t="s">
        <v>14</v>
      </c>
      <c r="C9" s="20">
        <v>3</v>
      </c>
      <c r="D9" s="21" t="s">
        <v>9</v>
      </c>
      <c r="E9" s="22"/>
      <c r="F9" s="23">
        <f t="shared" si="0"/>
        <v>0</v>
      </c>
    </row>
    <row r="10" spans="1:9" ht="18.75" thickBot="1">
      <c r="A10" s="24"/>
      <c r="B10" s="56" t="s">
        <v>15</v>
      </c>
      <c r="C10" s="57"/>
      <c r="D10" s="57"/>
      <c r="E10" s="58"/>
      <c r="F10" s="25">
        <f>SUM(F4:F9)</f>
        <v>0</v>
      </c>
    </row>
    <row r="11" spans="1:9" ht="16.5" thickBot="1">
      <c r="A11" s="26"/>
      <c r="B11" s="27"/>
      <c r="C11" s="28"/>
      <c r="D11" s="29"/>
      <c r="E11" s="30"/>
      <c r="F11" s="31"/>
    </row>
    <row r="12" spans="1:9" ht="18.75" thickBot="1">
      <c r="A12" s="53" t="s">
        <v>0</v>
      </c>
      <c r="B12" s="54"/>
      <c r="C12" s="54"/>
      <c r="D12" s="54"/>
      <c r="E12" s="54"/>
      <c r="F12" s="55"/>
    </row>
    <row r="13" spans="1:9" ht="18.75" thickBot="1">
      <c r="A13" s="59" t="s">
        <v>16</v>
      </c>
      <c r="B13" s="60"/>
      <c r="C13" s="60"/>
      <c r="D13" s="60"/>
      <c r="E13" s="60"/>
      <c r="F13" s="61"/>
    </row>
    <row r="14" spans="1:9" ht="16.5" thickBot="1">
      <c r="A14" s="1" t="s">
        <v>2</v>
      </c>
      <c r="B14" s="2" t="s">
        <v>3</v>
      </c>
      <c r="C14" s="3" t="s">
        <v>4</v>
      </c>
      <c r="D14" s="3" t="s">
        <v>5</v>
      </c>
      <c r="E14" s="4" t="s">
        <v>6</v>
      </c>
      <c r="F14" s="32" t="s">
        <v>7</v>
      </c>
      <c r="G14" s="33" t="s">
        <v>17</v>
      </c>
    </row>
    <row r="15" spans="1:9" ht="45">
      <c r="A15" s="6">
        <f>A9+1</f>
        <v>7</v>
      </c>
      <c r="B15" s="34" t="s">
        <v>18</v>
      </c>
      <c r="C15" s="8">
        <v>1</v>
      </c>
      <c r="D15" s="9" t="s">
        <v>9</v>
      </c>
      <c r="E15" s="10"/>
      <c r="F15" s="35">
        <f t="shared" ref="F15:F18" si="2">ROUND($C15*E15,2)</f>
        <v>0</v>
      </c>
      <c r="G15" s="36" t="s">
        <v>19</v>
      </c>
      <c r="H15" s="37"/>
      <c r="I15" s="37"/>
    </row>
    <row r="16" spans="1:9" ht="30">
      <c r="A16" s="12">
        <f t="shared" si="1"/>
        <v>8</v>
      </c>
      <c r="B16" s="38" t="s">
        <v>20</v>
      </c>
      <c r="C16" s="14">
        <v>1</v>
      </c>
      <c r="D16" s="15" t="s">
        <v>9</v>
      </c>
      <c r="E16" s="16"/>
      <c r="F16" s="39">
        <f t="shared" si="2"/>
        <v>0</v>
      </c>
      <c r="G16" s="40" t="s">
        <v>21</v>
      </c>
      <c r="H16" s="37"/>
      <c r="I16" s="37"/>
    </row>
    <row r="17" spans="1:9" ht="45">
      <c r="A17" s="12">
        <f t="shared" si="1"/>
        <v>9</v>
      </c>
      <c r="B17" s="38" t="s">
        <v>22</v>
      </c>
      <c r="C17" s="14">
        <v>1</v>
      </c>
      <c r="D17" s="15" t="s">
        <v>9</v>
      </c>
      <c r="E17" s="16"/>
      <c r="F17" s="39">
        <f t="shared" si="2"/>
        <v>0</v>
      </c>
      <c r="G17" s="40" t="s">
        <v>23</v>
      </c>
      <c r="H17" s="37"/>
      <c r="I17" s="37"/>
    </row>
    <row r="18" spans="1:9" ht="45.75" thickBot="1">
      <c r="A18" s="18">
        <f t="shared" si="1"/>
        <v>10</v>
      </c>
      <c r="B18" s="41" t="s">
        <v>24</v>
      </c>
      <c r="C18" s="20">
        <v>3</v>
      </c>
      <c r="D18" s="21" t="s">
        <v>9</v>
      </c>
      <c r="E18" s="22"/>
      <c r="F18" s="42">
        <f t="shared" si="2"/>
        <v>0</v>
      </c>
      <c r="G18" s="43" t="s">
        <v>25</v>
      </c>
      <c r="H18" s="37"/>
      <c r="I18" s="44"/>
    </row>
    <row r="19" spans="1:9" ht="18.75" thickBot="1">
      <c r="A19" s="24"/>
      <c r="B19" s="56" t="s">
        <v>15</v>
      </c>
      <c r="C19" s="57"/>
      <c r="D19" s="57"/>
      <c r="E19" s="58"/>
      <c r="F19" s="45">
        <f>SUM(F15:F18)</f>
        <v>0</v>
      </c>
      <c r="G19" s="37"/>
      <c r="H19" s="37"/>
    </row>
    <row r="20" spans="1:9" ht="18.75" thickBot="1">
      <c r="A20" s="24"/>
      <c r="B20" s="46"/>
      <c r="C20" s="47"/>
      <c r="D20" s="47"/>
      <c r="E20" s="47"/>
      <c r="F20" s="48"/>
      <c r="G20" s="37"/>
      <c r="H20" s="37"/>
      <c r="I20" s="44"/>
    </row>
    <row r="21" spans="1:9" ht="36.75" customHeight="1" thickBot="1">
      <c r="A21" s="49"/>
      <c r="B21" s="51" t="s">
        <v>0</v>
      </c>
      <c r="C21" s="52"/>
      <c r="D21" s="52"/>
      <c r="E21" s="52"/>
      <c r="F21" s="50">
        <f>+F10+F19</f>
        <v>0</v>
      </c>
    </row>
  </sheetData>
  <mergeCells count="7">
    <mergeCell ref="B21:E21"/>
    <mergeCell ref="A1:F1"/>
    <mergeCell ref="A2:F2"/>
    <mergeCell ref="B10:E10"/>
    <mergeCell ref="A12:F12"/>
    <mergeCell ref="A13:F13"/>
    <mergeCell ref="B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Yord</dc:creator>
  <cp:lastModifiedBy>Kristen Emmendorfer</cp:lastModifiedBy>
  <dcterms:created xsi:type="dcterms:W3CDTF">2023-04-06T17:43:01Z</dcterms:created>
  <dcterms:modified xsi:type="dcterms:W3CDTF">2023-06-08T23:10:26Z</dcterms:modified>
</cp:coreProperties>
</file>