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P:\1-BUYER PROJECTS\+++Andrew Campbell\2025 Projects\G25-6002-32A - Diesel Fuel &amp; Gasoline Supplier\RFP &amp; Addenda\Addendum\Addendum #2\"/>
    </mc:Choice>
  </mc:AlternateContent>
  <xr:revisionPtr revIDLastSave="0" documentId="13_ncr:1_{70478ECB-03E6-4C8D-A6EA-F91EC79DEA5D}" xr6:coauthVersionLast="47" xr6:coauthVersionMax="47" xr10:uidLastSave="{00000000-0000-0000-0000-000000000000}"/>
  <bookViews>
    <workbookView xWindow="-120" yWindow="-120" windowWidth="29040" windowHeight="15720" xr2:uid="{00000000-000D-0000-FFFF-FFFF00000000}"/>
  </bookViews>
  <sheets>
    <sheet name="Price Proposal" sheetId="2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21" l="1"/>
  <c r="O38" i="21"/>
  <c r="O39" i="21" s="1"/>
  <c r="N38" i="21"/>
  <c r="N39" i="21" s="1"/>
  <c r="M38" i="21"/>
  <c r="M39" i="21" s="1"/>
  <c r="L38" i="21"/>
  <c r="L39" i="21" s="1"/>
  <c r="K38" i="21"/>
  <c r="P38" i="21" s="1"/>
  <c r="F38" i="21"/>
  <c r="E38" i="21"/>
  <c r="E39" i="21" s="1"/>
  <c r="D38" i="21"/>
  <c r="D39" i="21" s="1"/>
  <c r="C38" i="21"/>
  <c r="C39" i="21" s="1"/>
  <c r="B38" i="21"/>
  <c r="G38" i="21" s="1"/>
  <c r="O28" i="21"/>
  <c r="F28" i="21"/>
  <c r="F29" i="21" s="1"/>
  <c r="E28" i="21"/>
  <c r="E29" i="21" s="1"/>
  <c r="D28" i="21"/>
  <c r="D29" i="21" s="1"/>
  <c r="C28" i="21"/>
  <c r="C29" i="21" s="1"/>
  <c r="B28" i="21"/>
  <c r="G28" i="21" s="1"/>
  <c r="O27" i="21"/>
  <c r="N27" i="21"/>
  <c r="N28" i="21" s="1"/>
  <c r="M27" i="21"/>
  <c r="M28" i="21" s="1"/>
  <c r="L27" i="21"/>
  <c r="L28" i="21" s="1"/>
  <c r="K27" i="21"/>
  <c r="P27" i="21" s="1"/>
  <c r="F17" i="21"/>
  <c r="O16" i="21"/>
  <c r="O17" i="21" s="1"/>
  <c r="N16" i="21"/>
  <c r="N17" i="21" s="1"/>
  <c r="M16" i="21"/>
  <c r="M17" i="21" s="1"/>
  <c r="L16" i="21"/>
  <c r="L17" i="21" s="1"/>
  <c r="K16" i="21"/>
  <c r="P16" i="21" s="1"/>
  <c r="F16" i="21"/>
  <c r="E16" i="21"/>
  <c r="E17" i="21" s="1"/>
  <c r="D16" i="21"/>
  <c r="D17" i="21" s="1"/>
  <c r="C16" i="21"/>
  <c r="C17" i="21" s="1"/>
  <c r="B16" i="21"/>
  <c r="G16" i="21" s="1"/>
  <c r="K17" i="21" l="1"/>
  <c r="P17" i="21" s="1"/>
  <c r="B29" i="21"/>
  <c r="G29" i="21" s="1"/>
  <c r="K39" i="21"/>
  <c r="P39" i="21" s="1"/>
  <c r="B17" i="21"/>
  <c r="G17" i="21" s="1"/>
  <c r="K28" i="21"/>
  <c r="P28" i="21" s="1"/>
  <c r="B39" i="21"/>
  <c r="G39" i="21" s="1"/>
</calcChain>
</file>

<file path=xl/sharedStrings.xml><?xml version="1.0" encoding="utf-8"?>
<sst xmlns="http://schemas.openxmlformats.org/spreadsheetml/2006/main" count="110" uniqueCount="50">
  <si>
    <t>DIFFERENTIALS</t>
  </si>
  <si>
    <t>Suppliers margin</t>
  </si>
  <si>
    <t>Delivery/Transportation FOB @KCATA</t>
  </si>
  <si>
    <t xml:space="preserve">YEAR 1 </t>
  </si>
  <si>
    <t>YEAR 2</t>
  </si>
  <si>
    <t xml:space="preserve">YEAR 3 </t>
  </si>
  <si>
    <t>YEAR 4</t>
  </si>
  <si>
    <t>YEAR 5</t>
  </si>
  <si>
    <t xml:space="preserve">Other </t>
  </si>
  <si>
    <t>Geographical Location Differntial</t>
  </si>
  <si>
    <t>Total Markup to NYMEX for Fixed pricing with Winter Blend</t>
  </si>
  <si>
    <t>COMBINED  TOTAL PRICING FOR SIX MONTHS</t>
  </si>
  <si>
    <r>
      <rPr>
        <b/>
        <u/>
        <sz val="11"/>
        <color theme="1"/>
        <rFont val="Calibri"/>
        <family val="2"/>
        <scheme val="minor"/>
      </rPr>
      <t>TABLE 1</t>
    </r>
    <r>
      <rPr>
        <b/>
        <sz val="11"/>
        <color theme="1"/>
        <rFont val="Calibri"/>
        <family val="2"/>
        <scheme val="minor"/>
      </rPr>
      <t>:  FIXED PRICE STRUCTURE - MARK-UP DIFFERENTIAL TO NYMEX ULSD #2 WITH WINTER BLEND</t>
    </r>
  </si>
  <si>
    <t>Total Markup to NYMEX for Fixed pricing with Summer Blend</t>
  </si>
  <si>
    <r>
      <rPr>
        <b/>
        <u/>
        <sz val="11"/>
        <color theme="1"/>
        <rFont val="Calibri"/>
        <family val="2"/>
        <scheme val="minor"/>
      </rPr>
      <t>TABLE 3</t>
    </r>
    <r>
      <rPr>
        <b/>
        <sz val="11"/>
        <color theme="1"/>
        <rFont val="Calibri"/>
        <family val="2"/>
        <scheme val="minor"/>
      </rPr>
      <t>:  FIXED PRICE STRUCTURE - MARK-UP DIFFERENTIAL TO NYMEX FOR 87 OCTANE GASOLINE</t>
    </r>
  </si>
  <si>
    <t>Total Markup to NYMEX for Fixed Pricing</t>
  </si>
  <si>
    <t>Geographical Location Differential</t>
  </si>
  <si>
    <t>Annual Average</t>
  </si>
  <si>
    <t>Total Price</t>
  </si>
  <si>
    <r>
      <rPr>
        <b/>
        <u/>
        <sz val="11"/>
        <color theme="1"/>
        <rFont val="Calibri"/>
        <family val="2"/>
        <scheme val="minor"/>
      </rPr>
      <t>TABLE 3</t>
    </r>
    <r>
      <rPr>
        <b/>
        <sz val="11"/>
        <color theme="1"/>
        <rFont val="Calibri"/>
        <family val="2"/>
        <scheme val="minor"/>
      </rPr>
      <t>: DIALY RACK PRICING PLUS MARK-UP FOR 87 OCTANE GASOLINE</t>
    </r>
  </si>
  <si>
    <t>Total Mark Up to Refiener's Rack Price (Winter Blend)</t>
  </si>
  <si>
    <t>Total Markup to Refiner's Rack Price (Summer Blend)</t>
  </si>
  <si>
    <t>Additional Price for Summer Blend (April through September)</t>
  </si>
  <si>
    <r>
      <t>Total Markup to Refiner's Rack P</t>
    </r>
    <r>
      <rPr>
        <sz val="11"/>
        <color theme="1"/>
        <rFont val="Calibri"/>
        <family val="2"/>
        <scheme val="minor"/>
      </rPr>
      <t>rice 87 Octane Gasoline</t>
    </r>
  </si>
  <si>
    <t>COMBINED  ANNUAL TOTAL PRICING</t>
  </si>
  <si>
    <r>
      <rPr>
        <b/>
        <u/>
        <sz val="11"/>
        <color theme="1"/>
        <rFont val="Calibri"/>
        <family val="2"/>
        <scheme val="minor"/>
      </rPr>
      <t>TABLE 1</t>
    </r>
    <r>
      <rPr>
        <b/>
        <sz val="11"/>
        <color theme="1"/>
        <rFont val="Calibri"/>
        <family val="2"/>
        <scheme val="minor"/>
      </rPr>
      <t>:  DAILY MARKET (RACK) PRICING PLUS MARK-UP FOR WINTER BLEND</t>
    </r>
  </si>
  <si>
    <t xml:space="preserve">KCATA RFP #G25-6002-32A:  SUPPLY OF ULTRA-LOW SULFUR DIESEL AND 87 OCTANCE GASOLINE </t>
  </si>
  <si>
    <t xml:space="preserve">ATTACHMNET D:  Price Proposal </t>
  </si>
  <si>
    <t xml:space="preserve">Proposers shall provide a complete breakout of all costs to deliver fuel types to KCATA.  Pricing is for vendor's mark-up/differentials only.   A summary of pricing is to be transferred to Attachment D in the RFP. </t>
  </si>
  <si>
    <r>
      <rPr>
        <b/>
        <u/>
        <sz val="11"/>
        <color theme="1"/>
        <rFont val="Calibri"/>
        <family val="2"/>
        <scheme val="minor"/>
      </rPr>
      <t>TABLE 2</t>
    </r>
    <r>
      <rPr>
        <b/>
        <sz val="11"/>
        <color theme="1"/>
        <rFont val="Calibri"/>
        <family val="2"/>
        <scheme val="minor"/>
      </rPr>
      <t>:  FIXED PRICE STRUCTURE - MARK-UP DIFFERENTIAL TO NYMEX ULSD #2 WITH SUMMER BLEND</t>
    </r>
  </si>
  <si>
    <r>
      <rPr>
        <b/>
        <u/>
        <sz val="11"/>
        <color theme="1"/>
        <rFont val="Calibri"/>
        <family val="2"/>
        <scheme val="minor"/>
      </rPr>
      <t>TABLE 2</t>
    </r>
    <r>
      <rPr>
        <b/>
        <sz val="11"/>
        <color theme="1"/>
        <rFont val="Calibri"/>
        <family val="2"/>
        <scheme val="minor"/>
      </rPr>
      <t>:  DAILY RAUCK PRICING PLUS MARK-UP FOR SUMMER BLEND</t>
    </r>
  </si>
  <si>
    <t>The undersigned, acting as an authorized agent or officer for the Offeror, does hereby agree with the following</t>
  </si>
  <si>
    <t>Date __________________________</t>
  </si>
  <si>
    <t>Company Name (Type/Print) _________________________________</t>
  </si>
  <si>
    <t>Authorized Signature ______________________________</t>
  </si>
  <si>
    <t>Title __________________________</t>
  </si>
  <si>
    <t>Email Address ___________________________________</t>
  </si>
  <si>
    <t>Name (Type/Print) __________________________________</t>
  </si>
  <si>
    <t>Telephone # ___________________</t>
  </si>
  <si>
    <t>Fax # _________________________</t>
  </si>
  <si>
    <r>
      <rPr>
        <sz val="11"/>
        <color theme="1"/>
        <rFont val="Calibri"/>
        <family val="2"/>
        <scheme val="minor"/>
      </rPr>
      <t>1. The offer submitted is complete and accurate, including all forms required for submission in accordance with the terms and conditions listed in this Request for Proposals and any subsequent Addenda.  The offeror shall immediately notify KCATA in the event of any change.</t>
    </r>
  </si>
  <si>
    <t>2. We hereby agree to provide the services on which prices are listed above and in accordance with the terms and conditions listed in KCATA’s RFP</t>
  </si>
  <si>
    <t xml:space="preserve">KCATA anticipates 50,000 gallons per year for gasoline. </t>
  </si>
  <si>
    <t>Winter Blend (October through March)</t>
  </si>
  <si>
    <t>Summer Blend (April through September)</t>
  </si>
  <si>
    <t>Addition Price for Winter Blend (October through March)</t>
  </si>
  <si>
    <t>KCATA anticipates 550,000 gallons per year for diesel.  Pricing for "Summer/Standard Blend" is for Six Months (April through September).  Prices provided are rounded to no more than four (4) decimal places.</t>
  </si>
  <si>
    <t>KCATA anticipates 550,000 gallons per year for diesel. Pricing for "Summer/Standard Blend" is for Six Months (April through September).  Prices provided are rounded to no more than four (4) decimal places.</t>
  </si>
  <si>
    <t>KCATA anticipates 550,000 gallons per year for diesel.  Pricing for Winter Blend is for Six Months (Ocotober through March).  Prices provided are rounded to no more than four (4) decimal places..</t>
  </si>
  <si>
    <t>KCATA anticipates 550,000 gallons per year for diesel.  Pricing for Winter Blend is for Six Months (Ocotober through March).  Prices provided are rounded to no more than four (4) decimal places.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</si>
</sst>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00"/>
    <numFmt numFmtId="165" formatCode="_(&quot;$&quot;* #,##0.0000_);_(&quot;$&quot;* \(#,##0.0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top/>
      <bottom style="thin">
        <color indexed="64"/>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62">
    <xf numFmtId="0" fontId="0" fillId="0" borderId="0" xfId="0"/>
    <xf numFmtId="0" fontId="0" fillId="0" borderId="0" xfId="0" applyAlignment="1">
      <alignment vertical="center"/>
    </xf>
    <xf numFmtId="0" fontId="0" fillId="2" borderId="0" xfId="0" applyFill="1" applyAlignment="1">
      <alignment vertical="center"/>
    </xf>
    <xf numFmtId="0" fontId="0" fillId="2" borderId="1" xfId="0" applyFill="1" applyBorder="1" applyAlignment="1">
      <alignment vertical="center"/>
    </xf>
    <xf numFmtId="165" fontId="0" fillId="2" borderId="1" xfId="1" applyNumberFormat="1" applyFont="1" applyFill="1" applyBorder="1" applyAlignment="1">
      <alignment horizontal="center" vertical="center"/>
    </xf>
    <xf numFmtId="44" fontId="0" fillId="2" borderId="1" xfId="1" applyFont="1" applyFill="1" applyBorder="1" applyAlignment="1">
      <alignment vertical="center" wrapText="1"/>
    </xf>
    <xf numFmtId="165" fontId="1" fillId="2" borderId="1" xfId="1" applyNumberFormat="1" applyFont="1" applyFill="1" applyBorder="1" applyAlignment="1">
      <alignment vertical="center"/>
    </xf>
    <xf numFmtId="44" fontId="2" fillId="2" borderId="1" xfId="1" applyFont="1" applyFill="1" applyBorder="1" applyAlignment="1">
      <alignment vertical="center" wrapText="1"/>
    </xf>
    <xf numFmtId="165" fontId="0" fillId="2" borderId="1" xfId="1" applyNumberFormat="1" applyFont="1" applyFill="1" applyBorder="1" applyAlignment="1">
      <alignment vertical="center"/>
    </xf>
    <xf numFmtId="164" fontId="2" fillId="2" borderId="1" xfId="0" applyNumberFormat="1" applyFont="1" applyFill="1" applyBorder="1" applyAlignment="1">
      <alignment vertical="center"/>
    </xf>
    <xf numFmtId="44" fontId="0" fillId="2" borderId="1" xfId="1" applyFont="1" applyFill="1" applyBorder="1" applyAlignment="1">
      <alignment horizontal="left" vertical="center" wrapText="1"/>
    </xf>
    <xf numFmtId="44" fontId="2" fillId="2" borderId="1" xfId="1" applyFont="1" applyFill="1" applyBorder="1" applyAlignment="1">
      <alignment horizontal="right" vertical="center" wrapText="1"/>
    </xf>
    <xf numFmtId="44" fontId="2" fillId="2" borderId="1" xfId="1" applyFont="1" applyFill="1" applyBorder="1" applyAlignment="1">
      <alignment horizontal="left" vertical="center" wrapText="1"/>
    </xf>
    <xf numFmtId="44" fontId="0" fillId="2" borderId="1" xfId="1" applyFont="1" applyFill="1" applyBorder="1" applyAlignment="1">
      <alignment vertical="center"/>
    </xf>
    <xf numFmtId="44" fontId="0" fillId="2" borderId="0" xfId="1" applyFont="1" applyFill="1" applyAlignment="1">
      <alignment vertical="center"/>
    </xf>
    <xf numFmtId="0" fontId="0" fillId="2" borderId="0" xfId="0" applyFill="1"/>
    <xf numFmtId="44" fontId="0" fillId="2" borderId="2" xfId="1" applyFont="1" applyFill="1" applyBorder="1" applyAlignment="1">
      <alignment vertical="center"/>
    </xf>
    <xf numFmtId="164" fontId="2" fillId="2" borderId="3" xfId="0" applyNumberFormat="1" applyFont="1" applyFill="1" applyBorder="1" applyAlignment="1">
      <alignment vertical="center"/>
    </xf>
    <xf numFmtId="44" fontId="0" fillId="2" borderId="0" xfId="1" applyFont="1" applyFill="1" applyBorder="1" applyAlignment="1">
      <alignment vertical="center"/>
    </xf>
    <xf numFmtId="0" fontId="2" fillId="2" borderId="1" xfId="0" applyFont="1" applyFill="1" applyBorder="1" applyAlignment="1">
      <alignment horizontal="center" vertical="center"/>
    </xf>
    <xf numFmtId="17" fontId="2" fillId="2" borderId="1" xfId="0" applyNumberFormat="1" applyFont="1" applyFill="1" applyBorder="1" applyAlignment="1">
      <alignment horizontal="center" vertical="center"/>
    </xf>
    <xf numFmtId="0" fontId="2" fillId="2" borderId="6" xfId="0" applyFont="1" applyFill="1" applyBorder="1" applyAlignment="1">
      <alignment horizontal="center" vertical="center"/>
    </xf>
    <xf numFmtId="17" fontId="2" fillId="2" borderId="6" xfId="0" applyNumberFormat="1" applyFont="1" applyFill="1" applyBorder="1" applyAlignment="1">
      <alignment horizontal="center" vertical="center"/>
    </xf>
    <xf numFmtId="44" fontId="2" fillId="2" borderId="6" xfId="1" applyFont="1" applyFill="1" applyBorder="1" applyAlignment="1">
      <alignment horizontal="right" vertical="center" wrapText="1"/>
    </xf>
    <xf numFmtId="44" fontId="2" fillId="2" borderId="6" xfId="1" applyFont="1" applyFill="1" applyBorder="1" applyAlignment="1">
      <alignment vertical="center"/>
    </xf>
    <xf numFmtId="44" fontId="2" fillId="2" borderId="7" xfId="1" applyFont="1" applyFill="1" applyBorder="1" applyAlignment="1">
      <alignment horizontal="left" vertical="center" wrapText="1"/>
    </xf>
    <xf numFmtId="165" fontId="0" fillId="2" borderId="0" xfId="1" applyNumberFormat="1" applyFont="1" applyFill="1" applyBorder="1" applyAlignment="1">
      <alignment vertical="center"/>
    </xf>
    <xf numFmtId="0" fontId="0" fillId="2" borderId="1" xfId="0" applyFill="1" applyBorder="1" applyAlignment="1">
      <alignment horizontal="center"/>
    </xf>
    <xf numFmtId="0" fontId="4" fillId="2" borderId="3" xfId="0" applyFont="1"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0" borderId="10" xfId="0" applyBorder="1" applyAlignment="1">
      <alignment vertical="center"/>
    </xf>
    <xf numFmtId="165" fontId="0" fillId="2" borderId="7" xfId="1" applyNumberFormat="1" applyFont="1" applyFill="1" applyBorder="1" applyAlignment="1">
      <alignment vertical="center"/>
    </xf>
    <xf numFmtId="0" fontId="2" fillId="0" borderId="0" xfId="0" applyFont="1"/>
    <xf numFmtId="44" fontId="2" fillId="2" borderId="1" xfId="1" applyFont="1" applyFill="1" applyBorder="1" applyAlignment="1">
      <alignment vertical="center"/>
    </xf>
    <xf numFmtId="44" fontId="2" fillId="2" borderId="3" xfId="1" applyFont="1" applyFill="1" applyBorder="1" applyAlignment="1">
      <alignment vertical="center"/>
    </xf>
    <xf numFmtId="0" fontId="2" fillId="2" borderId="1" xfId="0" applyFont="1" applyFill="1" applyBorder="1" applyAlignment="1">
      <alignment vertical="center"/>
    </xf>
    <xf numFmtId="0" fontId="4" fillId="0" borderId="0" xfId="0" applyFont="1" applyAlignment="1">
      <alignment wrapText="1"/>
    </xf>
    <xf numFmtId="0" fontId="0" fillId="0" borderId="0" xfId="0" applyAlignment="1">
      <alignment horizontal="center"/>
    </xf>
    <xf numFmtId="0" fontId="0" fillId="0" borderId="0" xfId="0" applyAlignment="1">
      <alignment horizontal="left"/>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0" borderId="0" xfId="0" applyAlignment="1">
      <alignment horizontal="left" vertical="center" wrapText="1"/>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0" fillId="0" borderId="0" xfId="0" applyAlignment="1">
      <alignment horizontal="center" vertical="center"/>
    </xf>
    <xf numFmtId="0" fontId="4" fillId="2" borderId="3" xfId="0" applyFont="1"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2" fillId="2" borderId="8" xfId="0" applyFont="1" applyFill="1" applyBorder="1" applyAlignment="1">
      <alignment horizontal="center" vertical="center"/>
    </xf>
    <xf numFmtId="0" fontId="2" fillId="2" borderId="0" xfId="0" applyFont="1" applyFill="1" applyAlignment="1">
      <alignment horizontal="center" vertical="center"/>
    </xf>
    <xf numFmtId="0" fontId="0" fillId="2" borderId="1" xfId="0" applyFill="1" applyBorder="1" applyAlignment="1">
      <alignment horizontal="center" vertical="center"/>
    </xf>
    <xf numFmtId="0" fontId="4" fillId="0" borderId="0" xfId="0" applyFont="1" applyAlignment="1">
      <alignment horizontal="center" wrapText="1"/>
    </xf>
    <xf numFmtId="0" fontId="4" fillId="2" borderId="3" xfId="0" applyFont="1" applyFill="1" applyBorder="1" applyAlignment="1">
      <alignment horizontal="left" wrapText="1"/>
    </xf>
    <xf numFmtId="0" fontId="0" fillId="2" borderId="4" xfId="0" applyFill="1" applyBorder="1" applyAlignment="1">
      <alignment horizontal="left" wrapText="1"/>
    </xf>
    <xf numFmtId="0" fontId="0" fillId="2" borderId="5" xfId="0" applyFill="1" applyBorder="1" applyAlignment="1">
      <alignment horizontal="left" wrapText="1"/>
    </xf>
    <xf numFmtId="0" fontId="4" fillId="2" borderId="4" xfId="0" applyFont="1" applyFill="1" applyBorder="1" applyAlignment="1">
      <alignment horizontal="left" wrapText="1"/>
    </xf>
    <xf numFmtId="0" fontId="4" fillId="2" borderId="5" xfId="0" applyFont="1" applyFill="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0F3CC-C99F-490F-904C-743916DDEF08}">
  <sheetPr>
    <pageSetUpPr fitToPage="1"/>
  </sheetPr>
  <dimension ref="A1:Q53"/>
  <sheetViews>
    <sheetView tabSelected="1" topLeftCell="A6" zoomScale="85" zoomScaleNormal="85" workbookViewId="0">
      <selection activeCell="J9" sqref="J9:O9"/>
    </sheetView>
  </sheetViews>
  <sheetFormatPr defaultRowHeight="15" x14ac:dyDescent="0.25"/>
  <cols>
    <col min="1" max="1" width="51.85546875" customWidth="1"/>
    <col min="2" max="2" width="14.42578125" customWidth="1"/>
    <col min="3" max="3" width="13.42578125" customWidth="1"/>
    <col min="4" max="4" width="13.7109375" customWidth="1"/>
    <col min="5" max="5" width="14.140625" customWidth="1"/>
    <col min="6" max="6" width="15.140625" customWidth="1"/>
    <col min="7" max="7" width="16.140625" customWidth="1"/>
    <col min="8" max="8" width="13.7109375" customWidth="1"/>
    <col min="9" max="9" width="13" customWidth="1"/>
    <col min="10" max="10" width="59.85546875" customWidth="1"/>
    <col min="11" max="14" width="13.42578125" bestFit="1" customWidth="1"/>
    <col min="15" max="15" width="12.5703125" bestFit="1" customWidth="1"/>
    <col min="16" max="16" width="13.7109375" bestFit="1" customWidth="1"/>
    <col min="17" max="17" width="15.140625" bestFit="1" customWidth="1"/>
  </cols>
  <sheetData>
    <row r="1" spans="1:17" s="33" customFormat="1" x14ac:dyDescent="0.25">
      <c r="A1" s="33" t="s">
        <v>26</v>
      </c>
      <c r="G1" s="38"/>
      <c r="H1" s="38"/>
      <c r="I1" s="38"/>
    </row>
    <row r="2" spans="1:17" s="33" customFormat="1" x14ac:dyDescent="0.25">
      <c r="A2" s="33" t="s">
        <v>27</v>
      </c>
      <c r="G2" s="38"/>
      <c r="H2" s="38"/>
      <c r="I2" s="38"/>
    </row>
    <row r="3" spans="1:17" s="33" customFormat="1" x14ac:dyDescent="0.25">
      <c r="A3" s="56" t="s">
        <v>28</v>
      </c>
      <c r="B3" s="56"/>
      <c r="C3" s="56"/>
      <c r="D3" s="56"/>
      <c r="E3" s="56"/>
      <c r="F3" s="56"/>
      <c r="G3" s="38"/>
      <c r="H3" s="38"/>
      <c r="I3" s="38"/>
    </row>
    <row r="4" spans="1:17" s="33" customFormat="1" ht="25.5" customHeight="1" x14ac:dyDescent="0.25">
      <c r="A4" s="56"/>
      <c r="B4" s="56"/>
      <c r="C4" s="56"/>
      <c r="D4" s="56"/>
      <c r="E4" s="56"/>
      <c r="F4" s="56"/>
      <c r="G4" s="38"/>
      <c r="H4" s="38"/>
      <c r="I4" s="38"/>
    </row>
    <row r="5" spans="1:17" s="33" customFormat="1" x14ac:dyDescent="0.25">
      <c r="A5" s="37"/>
      <c r="B5" s="37"/>
      <c r="C5" s="37"/>
      <c r="D5" s="37"/>
      <c r="E5" s="37"/>
      <c r="F5" s="37"/>
      <c r="G5" s="38"/>
      <c r="H5" s="38"/>
      <c r="I5" s="38"/>
    </row>
    <row r="6" spans="1:17" x14ac:dyDescent="0.25">
      <c r="A6" s="45" t="s">
        <v>12</v>
      </c>
      <c r="B6" s="45"/>
      <c r="C6" s="45"/>
      <c r="D6" s="45"/>
      <c r="E6" s="45"/>
      <c r="F6" s="45"/>
      <c r="G6" s="38"/>
      <c r="H6" s="38"/>
      <c r="I6" s="38"/>
      <c r="J6" s="45" t="s">
        <v>25</v>
      </c>
      <c r="K6" s="45"/>
      <c r="L6" s="45"/>
      <c r="M6" s="45"/>
      <c r="N6" s="45"/>
      <c r="O6" s="45"/>
    </row>
    <row r="7" spans="1:17" x14ac:dyDescent="0.25">
      <c r="A7" s="45"/>
      <c r="B7" s="45"/>
      <c r="C7" s="45"/>
      <c r="D7" s="45"/>
      <c r="E7" s="45"/>
      <c r="F7" s="45"/>
      <c r="G7" s="38"/>
      <c r="H7" s="38"/>
      <c r="I7" s="38"/>
      <c r="J7" s="45"/>
      <c r="K7" s="45"/>
      <c r="L7" s="45"/>
      <c r="M7" s="45"/>
      <c r="N7" s="45"/>
      <c r="O7" s="45"/>
    </row>
    <row r="8" spans="1:17" x14ac:dyDescent="0.25">
      <c r="A8" s="46"/>
      <c r="B8" s="46"/>
      <c r="C8" s="46"/>
      <c r="D8" s="46"/>
      <c r="E8" s="46"/>
      <c r="F8" s="46"/>
      <c r="G8" s="38"/>
      <c r="H8" s="38"/>
      <c r="I8" s="38"/>
      <c r="J8" s="46"/>
      <c r="K8" s="46"/>
      <c r="L8" s="46"/>
      <c r="M8" s="46"/>
      <c r="N8" s="46"/>
      <c r="O8" s="46"/>
    </row>
    <row r="9" spans="1:17" ht="33" customHeight="1" x14ac:dyDescent="0.25">
      <c r="A9" s="57" t="s">
        <v>48</v>
      </c>
      <c r="B9" s="58"/>
      <c r="C9" s="58"/>
      <c r="D9" s="58"/>
      <c r="E9" s="58"/>
      <c r="F9" s="59"/>
      <c r="G9" s="38"/>
      <c r="H9" s="38"/>
      <c r="I9" s="38"/>
      <c r="J9" s="57" t="s">
        <v>49</v>
      </c>
      <c r="K9" s="60"/>
      <c r="L9" s="60"/>
      <c r="M9" s="60"/>
      <c r="N9" s="60"/>
      <c r="O9" s="61"/>
      <c r="P9" s="15"/>
      <c r="Q9" s="15"/>
    </row>
    <row r="10" spans="1:17" x14ac:dyDescent="0.25">
      <c r="A10" s="19" t="s">
        <v>0</v>
      </c>
      <c r="B10" s="20" t="s">
        <v>3</v>
      </c>
      <c r="C10" s="20" t="s">
        <v>4</v>
      </c>
      <c r="D10" s="20" t="s">
        <v>5</v>
      </c>
      <c r="E10" s="20" t="s">
        <v>6</v>
      </c>
      <c r="F10" s="20" t="s">
        <v>7</v>
      </c>
      <c r="G10" s="38"/>
      <c r="H10" s="38"/>
      <c r="I10" s="38"/>
      <c r="J10" s="27"/>
      <c r="K10" s="27"/>
      <c r="L10" s="27"/>
      <c r="M10" s="27"/>
      <c r="N10" s="27"/>
      <c r="O10" s="27"/>
      <c r="P10" s="2"/>
      <c r="Q10" s="15"/>
    </row>
    <row r="11" spans="1:17" s="1" customFormat="1" ht="21.75" customHeight="1" x14ac:dyDescent="0.25">
      <c r="A11" s="3" t="s">
        <v>9</v>
      </c>
      <c r="B11" s="4"/>
      <c r="C11" s="4"/>
      <c r="D11" s="4"/>
      <c r="E11" s="4"/>
      <c r="F11" s="4"/>
      <c r="G11" s="38"/>
      <c r="H11" s="38"/>
      <c r="I11" s="38"/>
      <c r="J11" s="19" t="s">
        <v>0</v>
      </c>
      <c r="K11" s="20" t="s">
        <v>3</v>
      </c>
      <c r="L11" s="20" t="s">
        <v>4</v>
      </c>
      <c r="M11" s="20" t="s">
        <v>5</v>
      </c>
      <c r="N11" s="20" t="s">
        <v>6</v>
      </c>
      <c r="O11" s="20" t="s">
        <v>7</v>
      </c>
      <c r="P11" s="26"/>
      <c r="Q11" s="2"/>
    </row>
    <row r="12" spans="1:17" s="1" customFormat="1" x14ac:dyDescent="0.25">
      <c r="A12" s="5" t="s">
        <v>1</v>
      </c>
      <c r="B12" s="6"/>
      <c r="C12" s="6"/>
      <c r="D12" s="6"/>
      <c r="E12" s="6"/>
      <c r="F12" s="6"/>
      <c r="G12" s="38"/>
      <c r="H12" s="38"/>
      <c r="I12" s="38"/>
      <c r="J12" s="5" t="s">
        <v>1</v>
      </c>
      <c r="K12" s="6"/>
      <c r="L12" s="6"/>
      <c r="M12" s="6"/>
      <c r="N12" s="6"/>
      <c r="O12" s="6"/>
      <c r="P12" s="26"/>
      <c r="Q12" s="2"/>
    </row>
    <row r="13" spans="1:17" s="1" customFormat="1" x14ac:dyDescent="0.25">
      <c r="A13" s="5" t="s">
        <v>2</v>
      </c>
      <c r="B13" s="6"/>
      <c r="C13" s="6"/>
      <c r="D13" s="6"/>
      <c r="E13" s="6"/>
      <c r="F13" s="6"/>
      <c r="G13" s="38"/>
      <c r="H13" s="38"/>
      <c r="I13" s="38"/>
      <c r="J13" s="5" t="s">
        <v>2</v>
      </c>
      <c r="K13" s="6"/>
      <c r="L13" s="6"/>
      <c r="M13" s="6"/>
      <c r="N13" s="6"/>
      <c r="O13" s="6"/>
      <c r="P13" s="26"/>
      <c r="Q13" s="2"/>
    </row>
    <row r="14" spans="1:17" s="1" customFormat="1" x14ac:dyDescent="0.25">
      <c r="A14" s="7" t="s">
        <v>43</v>
      </c>
      <c r="B14" s="8"/>
      <c r="C14" s="8"/>
      <c r="D14" s="8"/>
      <c r="E14" s="8"/>
      <c r="F14" s="8"/>
      <c r="G14" s="38"/>
      <c r="H14" s="38"/>
      <c r="I14" s="38"/>
      <c r="J14" s="7" t="s">
        <v>45</v>
      </c>
      <c r="K14" s="8"/>
      <c r="L14" s="8"/>
      <c r="M14" s="8"/>
      <c r="N14" s="8"/>
      <c r="O14" s="8"/>
      <c r="P14" s="26"/>
      <c r="Q14" s="2"/>
    </row>
    <row r="15" spans="1:17" s="1" customFormat="1" x14ac:dyDescent="0.25">
      <c r="A15" s="10" t="s">
        <v>8</v>
      </c>
      <c r="B15" s="8"/>
      <c r="C15" s="8"/>
      <c r="D15" s="8"/>
      <c r="E15" s="8"/>
      <c r="F15" s="8"/>
      <c r="G15" s="38"/>
      <c r="H15" s="38"/>
      <c r="I15" s="38"/>
      <c r="J15" s="10" t="s">
        <v>8</v>
      </c>
      <c r="K15" s="8"/>
      <c r="L15" s="8"/>
      <c r="M15" s="8"/>
      <c r="N15" s="8"/>
      <c r="O15" s="8"/>
      <c r="P15" s="26"/>
      <c r="Q15" s="2"/>
    </row>
    <row r="16" spans="1:17" s="1" customFormat="1" ht="30" x14ac:dyDescent="0.25">
      <c r="A16" s="7" t="s">
        <v>10</v>
      </c>
      <c r="B16" s="8">
        <f>SUM(B11:B15)</f>
        <v>0</v>
      </c>
      <c r="C16" s="8">
        <f t="shared" ref="C16:F16" si="0">SUM(C11:C15)</f>
        <v>0</v>
      </c>
      <c r="D16" s="8">
        <f t="shared" si="0"/>
        <v>0</v>
      </c>
      <c r="E16" s="8">
        <f>SUM(E11:E15)</f>
        <v>0</v>
      </c>
      <c r="F16" s="8">
        <f t="shared" si="0"/>
        <v>0</v>
      </c>
      <c r="G16" s="8">
        <f>SUM(B16:F16)/5</f>
        <v>0</v>
      </c>
      <c r="H16" s="36" t="s">
        <v>17</v>
      </c>
      <c r="I16" s="31"/>
      <c r="J16" s="7" t="s">
        <v>20</v>
      </c>
      <c r="K16" s="8">
        <f>SUM(K12:K15)</f>
        <v>0</v>
      </c>
      <c r="L16" s="8">
        <f t="shared" ref="L16:O16" si="1">SUM(L12:L15)</f>
        <v>0</v>
      </c>
      <c r="M16" s="8">
        <f t="shared" si="1"/>
        <v>0</v>
      </c>
      <c r="N16" s="8">
        <f t="shared" si="1"/>
        <v>0</v>
      </c>
      <c r="O16" s="8">
        <f t="shared" si="1"/>
        <v>0</v>
      </c>
      <c r="P16" s="8">
        <f>SUM(K16:O16)/5</f>
        <v>0</v>
      </c>
      <c r="Q16" s="36" t="s">
        <v>17</v>
      </c>
    </row>
    <row r="17" spans="1:17" s="1" customFormat="1" x14ac:dyDescent="0.25">
      <c r="A17" s="11" t="s">
        <v>11</v>
      </c>
      <c r="B17" s="9">
        <f>275000*B16</f>
        <v>0</v>
      </c>
      <c r="C17" s="9">
        <f t="shared" ref="C17:E17" si="2">275000*C16</f>
        <v>0</v>
      </c>
      <c r="D17" s="9">
        <f t="shared" si="2"/>
        <v>0</v>
      </c>
      <c r="E17" s="9">
        <f t="shared" si="2"/>
        <v>0</v>
      </c>
      <c r="F17" s="17">
        <f>275000*F16</f>
        <v>0</v>
      </c>
      <c r="G17" s="9">
        <f>SUM(B17:F17)</f>
        <v>0</v>
      </c>
      <c r="H17" s="36" t="s">
        <v>18</v>
      </c>
      <c r="I17" s="31"/>
      <c r="J17" s="11" t="s">
        <v>11</v>
      </c>
      <c r="K17" s="34">
        <f>275000*K16</f>
        <v>0</v>
      </c>
      <c r="L17" s="34">
        <f t="shared" ref="L17:N17" si="3">275000*L16</f>
        <v>0</v>
      </c>
      <c r="M17" s="34">
        <f t="shared" si="3"/>
        <v>0</v>
      </c>
      <c r="N17" s="34">
        <f t="shared" si="3"/>
        <v>0</v>
      </c>
      <c r="O17" s="35">
        <f>275000*O16</f>
        <v>0</v>
      </c>
      <c r="P17" s="34">
        <f>SUM(K17:O17)</f>
        <v>0</v>
      </c>
      <c r="Q17" s="36" t="s">
        <v>18</v>
      </c>
    </row>
    <row r="18" spans="1:17" s="1" customFormat="1" ht="33" customHeight="1" x14ac:dyDescent="0.25">
      <c r="A18" s="44" t="s">
        <v>29</v>
      </c>
      <c r="B18" s="44"/>
      <c r="C18" s="44"/>
      <c r="D18" s="44"/>
      <c r="E18" s="44"/>
      <c r="F18" s="44"/>
      <c r="G18" s="47"/>
      <c r="H18" s="47"/>
      <c r="I18" s="47"/>
      <c r="J18" s="44" t="s">
        <v>30</v>
      </c>
      <c r="K18" s="44"/>
      <c r="L18" s="44"/>
      <c r="M18" s="44"/>
      <c r="N18" s="44"/>
      <c r="O18" s="44"/>
    </row>
    <row r="19" spans="1:17" s="1" customFormat="1" x14ac:dyDescent="0.25">
      <c r="A19" s="45"/>
      <c r="B19" s="45"/>
      <c r="C19" s="45"/>
      <c r="D19" s="45"/>
      <c r="E19" s="45"/>
      <c r="F19" s="45"/>
      <c r="G19" s="47"/>
      <c r="H19" s="47"/>
      <c r="I19" s="47"/>
      <c r="J19" s="45"/>
      <c r="K19" s="45"/>
      <c r="L19" s="45"/>
      <c r="M19" s="45"/>
      <c r="N19" s="45"/>
      <c r="O19" s="45"/>
      <c r="P19" s="2"/>
      <c r="Q19" s="2"/>
    </row>
    <row r="20" spans="1:17" s="1" customFormat="1" ht="21.75" customHeight="1" x14ac:dyDescent="0.25">
      <c r="A20" s="46"/>
      <c r="B20" s="46"/>
      <c r="C20" s="46"/>
      <c r="D20" s="46"/>
      <c r="E20" s="46"/>
      <c r="F20" s="46"/>
      <c r="G20" s="47"/>
      <c r="H20" s="47"/>
      <c r="I20" s="47"/>
      <c r="J20" s="46"/>
      <c r="K20" s="46"/>
      <c r="L20" s="46"/>
      <c r="M20" s="46"/>
      <c r="N20" s="46"/>
      <c r="O20" s="46"/>
    </row>
    <row r="21" spans="1:17" s="1" customFormat="1" ht="36.75" customHeight="1" x14ac:dyDescent="0.25">
      <c r="A21" s="48" t="s">
        <v>46</v>
      </c>
      <c r="B21" s="49"/>
      <c r="C21" s="49"/>
      <c r="D21" s="49"/>
      <c r="E21" s="49"/>
      <c r="F21" s="50"/>
      <c r="G21" s="47"/>
      <c r="H21" s="47"/>
      <c r="I21" s="47"/>
      <c r="J21" s="48" t="s">
        <v>47</v>
      </c>
      <c r="K21" s="51"/>
      <c r="L21" s="51"/>
      <c r="M21" s="51"/>
      <c r="N21" s="51"/>
      <c r="O21" s="52"/>
      <c r="P21" s="2"/>
      <c r="Q21" s="2"/>
    </row>
    <row r="22" spans="1:17" s="1" customFormat="1" ht="27.75" customHeight="1" x14ac:dyDescent="0.25">
      <c r="A22" s="21" t="s">
        <v>0</v>
      </c>
      <c r="B22" s="22" t="s">
        <v>3</v>
      </c>
      <c r="C22" s="22" t="s">
        <v>4</v>
      </c>
      <c r="D22" s="22" t="s">
        <v>5</v>
      </c>
      <c r="E22" s="22" t="s">
        <v>6</v>
      </c>
      <c r="F22" s="22" t="s">
        <v>7</v>
      </c>
      <c r="G22" s="47"/>
      <c r="H22" s="47"/>
      <c r="I22" s="47"/>
      <c r="J22" s="21" t="s">
        <v>0</v>
      </c>
      <c r="K22" s="22" t="s">
        <v>3</v>
      </c>
      <c r="L22" s="22" t="s">
        <v>4</v>
      </c>
      <c r="M22" s="22" t="s">
        <v>5</v>
      </c>
      <c r="N22" s="22" t="s">
        <v>6</v>
      </c>
      <c r="O22" s="22" t="s">
        <v>7</v>
      </c>
      <c r="P22" s="14"/>
      <c r="Q22" s="2"/>
    </row>
    <row r="23" spans="1:17" s="1" customFormat="1" ht="31.5" customHeight="1" x14ac:dyDescent="0.25">
      <c r="A23" s="3" t="s">
        <v>16</v>
      </c>
      <c r="B23" s="4"/>
      <c r="C23" s="4"/>
      <c r="D23" s="4"/>
      <c r="E23" s="4"/>
      <c r="F23" s="4"/>
      <c r="G23" s="47"/>
      <c r="H23" s="47"/>
      <c r="I23" s="47"/>
      <c r="J23" s="5" t="s">
        <v>1</v>
      </c>
      <c r="K23" s="6"/>
      <c r="L23" s="6"/>
      <c r="M23" s="6"/>
      <c r="N23" s="6"/>
      <c r="O23" s="6"/>
      <c r="P23" s="14"/>
      <c r="Q23" s="2"/>
    </row>
    <row r="24" spans="1:17" s="1" customFormat="1" x14ac:dyDescent="0.25">
      <c r="A24" s="5" t="s">
        <v>1</v>
      </c>
      <c r="B24" s="6"/>
      <c r="C24" s="6"/>
      <c r="D24" s="6"/>
      <c r="E24" s="6"/>
      <c r="F24" s="6"/>
      <c r="G24" s="47"/>
      <c r="H24" s="47"/>
      <c r="I24" s="47"/>
      <c r="J24" s="5" t="s">
        <v>2</v>
      </c>
      <c r="K24" s="6"/>
      <c r="L24" s="6"/>
      <c r="M24" s="6"/>
      <c r="N24" s="6"/>
      <c r="O24" s="6"/>
      <c r="P24" s="14"/>
      <c r="Q24" s="2"/>
    </row>
    <row r="25" spans="1:17" s="1" customFormat="1" ht="18" customHeight="1" x14ac:dyDescent="0.25">
      <c r="A25" s="5" t="s">
        <v>2</v>
      </c>
      <c r="B25" s="6"/>
      <c r="C25" s="6"/>
      <c r="D25" s="6"/>
      <c r="E25" s="6"/>
      <c r="F25" s="6"/>
      <c r="G25" s="47"/>
      <c r="H25" s="47"/>
      <c r="I25" s="47"/>
      <c r="J25" s="12" t="s">
        <v>22</v>
      </c>
      <c r="K25" s="13"/>
      <c r="L25" s="13"/>
      <c r="M25" s="13"/>
      <c r="N25" s="13"/>
      <c r="O25" s="13"/>
      <c r="P25" s="14"/>
      <c r="Q25" s="2"/>
    </row>
    <row r="26" spans="1:17" s="1" customFormat="1" ht="20.25" customHeight="1" x14ac:dyDescent="0.25">
      <c r="A26" s="12" t="s">
        <v>44</v>
      </c>
      <c r="B26" s="13"/>
      <c r="C26" s="13"/>
      <c r="D26" s="13"/>
      <c r="E26" s="13"/>
      <c r="F26" s="13"/>
      <c r="G26" s="47"/>
      <c r="H26" s="47"/>
      <c r="I26" s="47"/>
      <c r="J26" s="10" t="s">
        <v>8</v>
      </c>
      <c r="K26" s="13"/>
      <c r="L26" s="13"/>
      <c r="M26" s="13"/>
      <c r="N26" s="13"/>
      <c r="O26" s="16"/>
      <c r="P26" s="14"/>
      <c r="Q26" s="2"/>
    </row>
    <row r="27" spans="1:17" s="1" customFormat="1" ht="15.75" thickBot="1" x14ac:dyDescent="0.3">
      <c r="A27" s="10" t="s">
        <v>8</v>
      </c>
      <c r="B27" s="13"/>
      <c r="C27" s="13"/>
      <c r="D27" s="13"/>
      <c r="E27" s="13"/>
      <c r="F27" s="16"/>
      <c r="G27" s="47"/>
      <c r="H27" s="47"/>
      <c r="I27" s="47"/>
      <c r="J27" s="25" t="s">
        <v>21</v>
      </c>
      <c r="K27" s="32">
        <f>SUM(K23:K26)</f>
        <v>0</v>
      </c>
      <c r="L27" s="32">
        <f>SUM(L23:L26)</f>
        <v>0</v>
      </c>
      <c r="M27" s="32">
        <f>SUM(M23:M26)</f>
        <v>0</v>
      </c>
      <c r="N27" s="32">
        <f>SUM(N23:N26)</f>
        <v>0</v>
      </c>
      <c r="O27" s="32">
        <f>SUM(O23:O26)</f>
        <v>0</v>
      </c>
      <c r="P27" s="32">
        <f>SUM(K27:O27)/5</f>
        <v>0</v>
      </c>
      <c r="Q27" s="36" t="s">
        <v>17</v>
      </c>
    </row>
    <row r="28" spans="1:17" s="1" customFormat="1" ht="31.5" thickTop="1" thickBot="1" x14ac:dyDescent="0.3">
      <c r="A28" s="25" t="s">
        <v>13</v>
      </c>
      <c r="B28" s="32">
        <f>SUM(B23:B27)</f>
        <v>0</v>
      </c>
      <c r="C28" s="32">
        <f t="shared" ref="C28:F28" si="4">SUM(C23:C27)</f>
        <v>0</v>
      </c>
      <c r="D28" s="32">
        <f t="shared" si="4"/>
        <v>0</v>
      </c>
      <c r="E28" s="32">
        <f t="shared" si="4"/>
        <v>0</v>
      </c>
      <c r="F28" s="32">
        <f t="shared" si="4"/>
        <v>0</v>
      </c>
      <c r="G28" s="32">
        <f>SUM(B28:F28)/5</f>
        <v>0</v>
      </c>
      <c r="H28" s="36" t="s">
        <v>17</v>
      </c>
      <c r="J28" s="23" t="s">
        <v>11</v>
      </c>
      <c r="K28" s="24">
        <f>275000*K27</f>
        <v>0</v>
      </c>
      <c r="L28" s="24">
        <f>275000*L27</f>
        <v>0</v>
      </c>
      <c r="M28" s="24">
        <f t="shared" ref="M28:O28" si="5">275000*M27</f>
        <v>0</v>
      </c>
      <c r="N28" s="24">
        <f t="shared" si="5"/>
        <v>0</v>
      </c>
      <c r="O28" s="24">
        <f t="shared" si="5"/>
        <v>0</v>
      </c>
      <c r="P28" s="24">
        <f>SUM(K28:O28)</f>
        <v>0</v>
      </c>
      <c r="Q28" s="36" t="s">
        <v>18</v>
      </c>
    </row>
    <row r="29" spans="1:17" s="1" customFormat="1" ht="15.75" thickTop="1" x14ac:dyDescent="0.25">
      <c r="A29" s="23" t="s">
        <v>11</v>
      </c>
      <c r="B29" s="24">
        <f>275000*B28</f>
        <v>0</v>
      </c>
      <c r="C29" s="24">
        <f>275000*C28</f>
        <v>0</v>
      </c>
      <c r="D29" s="24">
        <f>275000*D28</f>
        <v>0</v>
      </c>
      <c r="E29" s="24">
        <f>275000*E28</f>
        <v>0</v>
      </c>
      <c r="F29" s="24">
        <f>275000*F28</f>
        <v>0</v>
      </c>
      <c r="G29" s="24">
        <f>SUM(B29:F29)</f>
        <v>0</v>
      </c>
      <c r="H29" s="36" t="s">
        <v>18</v>
      </c>
    </row>
    <row r="30" spans="1:17" s="1" customFormat="1" ht="30" customHeight="1" x14ac:dyDescent="0.25">
      <c r="A30" s="53" t="s">
        <v>14</v>
      </c>
      <c r="B30" s="53"/>
      <c r="C30" s="53"/>
      <c r="D30" s="53"/>
      <c r="E30" s="53"/>
      <c r="F30" s="53"/>
      <c r="G30" s="47"/>
      <c r="H30" s="47"/>
      <c r="I30" s="47"/>
      <c r="J30" s="54" t="s">
        <v>19</v>
      </c>
      <c r="K30" s="54"/>
      <c r="L30" s="54"/>
      <c r="M30" s="54"/>
      <c r="N30" s="54"/>
      <c r="O30" s="54"/>
    </row>
    <row r="31" spans="1:17" s="1" customFormat="1" ht="19.5" customHeight="1" x14ac:dyDescent="0.25">
      <c r="A31" s="54"/>
      <c r="B31" s="54"/>
      <c r="C31" s="54"/>
      <c r="D31" s="54"/>
      <c r="E31" s="54"/>
      <c r="F31" s="54"/>
      <c r="G31" s="47"/>
      <c r="H31" s="47"/>
      <c r="I31" s="47"/>
      <c r="J31" s="54"/>
      <c r="K31" s="54"/>
      <c r="L31" s="54"/>
      <c r="M31" s="54"/>
      <c r="N31" s="54"/>
      <c r="O31" s="54"/>
      <c r="P31" s="2"/>
      <c r="Q31" s="2"/>
    </row>
    <row r="32" spans="1:17" s="1" customFormat="1" ht="17.25" customHeight="1" x14ac:dyDescent="0.25">
      <c r="A32" s="48" t="s">
        <v>42</v>
      </c>
      <c r="B32" s="49"/>
      <c r="C32" s="49"/>
      <c r="D32" s="49"/>
      <c r="E32" s="49"/>
      <c r="F32" s="50"/>
      <c r="G32" s="47"/>
      <c r="H32" s="47"/>
      <c r="I32" s="47"/>
      <c r="J32" s="28" t="s">
        <v>42</v>
      </c>
      <c r="K32" s="29"/>
      <c r="L32" s="29"/>
      <c r="M32" s="29"/>
      <c r="N32" s="29"/>
      <c r="O32" s="30"/>
      <c r="P32" s="2"/>
      <c r="Q32" s="2"/>
    </row>
    <row r="33" spans="1:17" s="1" customFormat="1" ht="21" customHeight="1" x14ac:dyDescent="0.25">
      <c r="A33" s="55"/>
      <c r="B33" s="55"/>
      <c r="C33" s="55"/>
      <c r="D33" s="55"/>
      <c r="E33" s="55"/>
      <c r="F33" s="55"/>
      <c r="G33" s="47"/>
      <c r="H33" s="47"/>
      <c r="I33" s="47"/>
      <c r="J33" s="40"/>
      <c r="K33" s="41"/>
      <c r="L33" s="41"/>
      <c r="M33" s="41"/>
      <c r="N33" s="41"/>
      <c r="O33" s="42"/>
      <c r="P33" s="2"/>
      <c r="Q33" s="2"/>
    </row>
    <row r="34" spans="1:17" s="1" customFormat="1" x14ac:dyDescent="0.25">
      <c r="A34" s="19" t="s">
        <v>0</v>
      </c>
      <c r="B34" s="20" t="s">
        <v>3</v>
      </c>
      <c r="C34" s="20" t="s">
        <v>4</v>
      </c>
      <c r="D34" s="20" t="s">
        <v>5</v>
      </c>
      <c r="E34" s="20" t="s">
        <v>6</v>
      </c>
      <c r="F34" s="20" t="s">
        <v>7</v>
      </c>
      <c r="G34" s="47"/>
      <c r="H34" s="47"/>
      <c r="I34" s="47"/>
      <c r="J34" s="19" t="s">
        <v>0</v>
      </c>
      <c r="K34" s="20" t="s">
        <v>3</v>
      </c>
      <c r="L34" s="20" t="s">
        <v>4</v>
      </c>
      <c r="M34" s="20" t="s">
        <v>5</v>
      </c>
      <c r="N34" s="20" t="s">
        <v>6</v>
      </c>
      <c r="O34" s="20" t="s">
        <v>7</v>
      </c>
      <c r="P34" s="2"/>
      <c r="Q34" s="2"/>
    </row>
    <row r="35" spans="1:17" s="1" customFormat="1" ht="24" customHeight="1" x14ac:dyDescent="0.25">
      <c r="A35" s="5" t="s">
        <v>1</v>
      </c>
      <c r="B35" s="6"/>
      <c r="C35" s="6"/>
      <c r="D35" s="6"/>
      <c r="E35" s="6"/>
      <c r="F35" s="6"/>
      <c r="G35" s="47"/>
      <c r="H35" s="47"/>
      <c r="I35" s="47"/>
      <c r="J35" s="5" t="s">
        <v>1</v>
      </c>
      <c r="K35" s="6"/>
      <c r="L35" s="6"/>
      <c r="M35" s="6"/>
      <c r="N35" s="6"/>
      <c r="O35" s="6"/>
      <c r="P35" s="18"/>
      <c r="Q35" s="2"/>
    </row>
    <row r="36" spans="1:17" s="1" customFormat="1" x14ac:dyDescent="0.25">
      <c r="A36" s="5" t="s">
        <v>2</v>
      </c>
      <c r="B36" s="6"/>
      <c r="C36" s="6"/>
      <c r="D36" s="6"/>
      <c r="E36" s="6"/>
      <c r="F36" s="6"/>
      <c r="G36" s="47"/>
      <c r="H36" s="47"/>
      <c r="I36" s="47"/>
      <c r="J36" s="5" t="s">
        <v>2</v>
      </c>
      <c r="K36" s="6"/>
      <c r="L36" s="6"/>
      <c r="M36" s="6"/>
      <c r="N36" s="6"/>
      <c r="O36" s="6"/>
      <c r="P36" s="18"/>
      <c r="Q36" s="2"/>
    </row>
    <row r="37" spans="1:17" s="1" customFormat="1" x14ac:dyDescent="0.25">
      <c r="A37" s="10" t="s">
        <v>16</v>
      </c>
      <c r="B37" s="6"/>
      <c r="C37" s="6"/>
      <c r="D37" s="6"/>
      <c r="E37" s="6"/>
      <c r="F37" s="6"/>
      <c r="G37" s="47"/>
      <c r="H37" s="47"/>
      <c r="I37" s="47"/>
      <c r="J37" s="10" t="s">
        <v>8</v>
      </c>
      <c r="K37" s="13"/>
      <c r="L37" s="13"/>
      <c r="M37" s="13"/>
      <c r="N37" s="13"/>
      <c r="O37" s="13"/>
      <c r="P37" s="18"/>
      <c r="Q37" s="2"/>
    </row>
    <row r="38" spans="1:17" s="1" customFormat="1" ht="30.75" customHeight="1" thickBot="1" x14ac:dyDescent="0.3">
      <c r="A38" s="25" t="s">
        <v>15</v>
      </c>
      <c r="B38" s="32">
        <f>SUM(B35:B37)</f>
        <v>0</v>
      </c>
      <c r="C38" s="32">
        <f t="shared" ref="C38:F38" si="6">SUM(C35:C37)</f>
        <v>0</v>
      </c>
      <c r="D38" s="32">
        <f t="shared" si="6"/>
        <v>0</v>
      </c>
      <c r="E38" s="32">
        <f t="shared" si="6"/>
        <v>0</v>
      </c>
      <c r="F38" s="32">
        <f t="shared" si="6"/>
        <v>0</v>
      </c>
      <c r="G38" s="32">
        <f>SUM(B38:F38)/5</f>
        <v>0</v>
      </c>
      <c r="H38" s="36" t="s">
        <v>17</v>
      </c>
      <c r="J38" s="25" t="s">
        <v>23</v>
      </c>
      <c r="K38" s="32">
        <f>SUM(K35:K37)</f>
        <v>0</v>
      </c>
      <c r="L38" s="32">
        <f>SUM(L35:L37)</f>
        <v>0</v>
      </c>
      <c r="M38" s="32">
        <f>SUM(M35:M37)</f>
        <v>0</v>
      </c>
      <c r="N38" s="32">
        <f>SUM(N35:N37)</f>
        <v>0</v>
      </c>
      <c r="O38" s="32">
        <f>SUM(O35:O37)</f>
        <v>0</v>
      </c>
      <c r="P38" s="32">
        <f>SUM(K38:O38)/5</f>
        <v>0</v>
      </c>
      <c r="Q38" s="36" t="s">
        <v>17</v>
      </c>
    </row>
    <row r="39" spans="1:17" s="1" customFormat="1" ht="29.25" customHeight="1" thickTop="1" x14ac:dyDescent="0.25">
      <c r="A39" s="23" t="s">
        <v>24</v>
      </c>
      <c r="B39" s="24">
        <f>52000*B38</f>
        <v>0</v>
      </c>
      <c r="C39" s="24">
        <f>52000*C38</f>
        <v>0</v>
      </c>
      <c r="D39" s="24">
        <f>52000*D38</f>
        <v>0</v>
      </c>
      <c r="E39" s="24">
        <f>52000*E38</f>
        <v>0</v>
      </c>
      <c r="F39" s="24">
        <f>52000*F38</f>
        <v>0</v>
      </c>
      <c r="G39" s="24">
        <f>SUM(B39:F39)</f>
        <v>0</v>
      </c>
      <c r="H39" s="36" t="s">
        <v>18</v>
      </c>
      <c r="J39" s="23" t="s">
        <v>24</v>
      </c>
      <c r="K39" s="24">
        <f>52000*K38</f>
        <v>0</v>
      </c>
      <c r="L39" s="24">
        <f>52000*L38</f>
        <v>0</v>
      </c>
      <c r="M39" s="24">
        <f>52000*M38</f>
        <v>0</v>
      </c>
      <c r="N39" s="24">
        <f>52000*N38</f>
        <v>0</v>
      </c>
      <c r="O39" s="24">
        <f>52000*O38</f>
        <v>0</v>
      </c>
      <c r="P39" s="24">
        <f>SUM(K39:O39)</f>
        <v>0</v>
      </c>
      <c r="Q39" s="36" t="s">
        <v>18</v>
      </c>
    </row>
    <row r="40" spans="1:17" s="1" customFormat="1" x14ac:dyDescent="0.25">
      <c r="H40"/>
    </row>
    <row r="41" spans="1:17" s="1" customFormat="1" x14ac:dyDescent="0.25"/>
    <row r="42" spans="1:17" s="1" customFormat="1" x14ac:dyDescent="0.25">
      <c r="A42" s="38" t="s">
        <v>31</v>
      </c>
      <c r="B42" s="38"/>
      <c r="C42" s="38"/>
      <c r="D42" s="38"/>
      <c r="E42" s="38"/>
      <c r="F42" s="38"/>
      <c r="J42"/>
      <c r="K42"/>
      <c r="L42"/>
      <c r="M42"/>
      <c r="N42"/>
      <c r="O42"/>
    </row>
    <row r="43" spans="1:17" s="1" customFormat="1" x14ac:dyDescent="0.25">
      <c r="A43"/>
      <c r="B43"/>
      <c r="C43"/>
      <c r="D43"/>
      <c r="E43"/>
      <c r="F43"/>
      <c r="J43"/>
      <c r="K43"/>
      <c r="L43"/>
      <c r="M43"/>
      <c r="N43"/>
      <c r="O43"/>
    </row>
    <row r="44" spans="1:17" s="1" customFormat="1" ht="15" customHeight="1" x14ac:dyDescent="0.25">
      <c r="A44" s="43" t="s">
        <v>40</v>
      </c>
      <c r="B44" s="43"/>
      <c r="C44" s="43"/>
      <c r="D44" s="43"/>
      <c r="E44" s="43"/>
      <c r="F44" s="43"/>
      <c r="G44" s="43"/>
      <c r="H44" s="43"/>
      <c r="I44"/>
      <c r="J44"/>
      <c r="K44"/>
      <c r="L44"/>
      <c r="M44"/>
      <c r="N44"/>
      <c r="O44"/>
      <c r="P44"/>
    </row>
    <row r="45" spans="1:17" s="1" customFormat="1" ht="15.75" customHeight="1" x14ac:dyDescent="0.25">
      <c r="A45" s="43"/>
      <c r="B45" s="43"/>
      <c r="C45" s="43"/>
      <c r="D45" s="43"/>
      <c r="E45" s="43"/>
      <c r="F45" s="43"/>
      <c r="G45" s="43"/>
      <c r="H45" s="43"/>
      <c r="I45"/>
      <c r="J45"/>
      <c r="K45"/>
      <c r="L45"/>
      <c r="M45"/>
      <c r="N45"/>
      <c r="O45"/>
      <c r="P45"/>
    </row>
    <row r="46" spans="1:17" s="1" customFormat="1" ht="15" customHeight="1" x14ac:dyDescent="0.25">
      <c r="A46" s="43" t="s">
        <v>41</v>
      </c>
      <c r="B46" s="43"/>
      <c r="C46" s="43"/>
      <c r="D46" s="43"/>
      <c r="E46" s="43"/>
      <c r="F46" s="43"/>
      <c r="G46" s="43"/>
      <c r="H46" s="43"/>
      <c r="I46"/>
      <c r="J46"/>
      <c r="K46"/>
      <c r="L46"/>
      <c r="M46"/>
      <c r="N46"/>
      <c r="O46"/>
      <c r="P46"/>
    </row>
    <row r="47" spans="1:17" s="1" customFormat="1" ht="15.75" customHeight="1" x14ac:dyDescent="0.25">
      <c r="A47" s="43"/>
      <c r="B47" s="43"/>
      <c r="C47" s="43"/>
      <c r="D47" s="43"/>
      <c r="E47" s="43"/>
      <c r="F47" s="43"/>
      <c r="G47" s="43"/>
      <c r="H47" s="43"/>
      <c r="I47"/>
      <c r="J47"/>
      <c r="K47"/>
      <c r="L47"/>
      <c r="M47"/>
      <c r="N47"/>
      <c r="O47"/>
      <c r="P47"/>
    </row>
    <row r="48" spans="1:17" s="1" customFormat="1" x14ac:dyDescent="0.25">
      <c r="A48"/>
      <c r="B48"/>
      <c r="C48"/>
      <c r="D48"/>
      <c r="E48"/>
      <c r="F48"/>
      <c r="G48"/>
      <c r="H48"/>
      <c r="I48"/>
      <c r="J48"/>
      <c r="K48"/>
      <c r="L48"/>
      <c r="M48"/>
      <c r="N48"/>
      <c r="O48"/>
      <c r="P48"/>
    </row>
    <row r="49" spans="1:16" s="1" customFormat="1" x14ac:dyDescent="0.25">
      <c r="A49" s="39" t="s">
        <v>33</v>
      </c>
      <c r="B49" s="39"/>
      <c r="C49" t="s">
        <v>32</v>
      </c>
      <c r="D49"/>
      <c r="E49"/>
      <c r="F49"/>
      <c r="G49"/>
      <c r="H49"/>
      <c r="I49"/>
      <c r="J49"/>
      <c r="K49"/>
      <c r="L49"/>
      <c r="M49"/>
      <c r="N49"/>
      <c r="O49"/>
      <c r="P49"/>
    </row>
    <row r="50" spans="1:16" s="1" customFormat="1" x14ac:dyDescent="0.25">
      <c r="A50"/>
      <c r="B50"/>
      <c r="C50"/>
      <c r="D50"/>
      <c r="E50"/>
      <c r="F50"/>
      <c r="G50"/>
      <c r="H50"/>
      <c r="I50"/>
      <c r="J50"/>
      <c r="K50"/>
      <c r="L50"/>
      <c r="M50"/>
      <c r="N50"/>
      <c r="O50"/>
      <c r="P50"/>
    </row>
    <row r="51" spans="1:16" x14ac:dyDescent="0.25">
      <c r="A51" t="s">
        <v>34</v>
      </c>
      <c r="B51" s="38" t="s">
        <v>35</v>
      </c>
      <c r="C51" s="38"/>
      <c r="D51" s="38"/>
      <c r="E51" s="38" t="s">
        <v>36</v>
      </c>
      <c r="F51" s="38"/>
      <c r="G51" s="38"/>
      <c r="H51" s="38"/>
    </row>
    <row r="53" spans="1:16" x14ac:dyDescent="0.25">
      <c r="A53" t="s">
        <v>37</v>
      </c>
      <c r="B53" s="38" t="s">
        <v>38</v>
      </c>
      <c r="C53" s="38"/>
      <c r="D53" s="38"/>
      <c r="E53" s="38" t="s">
        <v>39</v>
      </c>
      <c r="F53" s="38"/>
      <c r="G53" s="38"/>
    </row>
  </sheetData>
  <sheetProtection selectLockedCells="1"/>
  <protectedRanges>
    <protectedRange algorithmName="SHA-512" hashValue="QUwP9h6qbx1W/GSfZgeuGhpqHma4Fronsofi5mIMWjBuwnjRIyPTnpNH6Kq+2gFmthNJ7hYv7Xh/VfvKX7UiTg==" saltValue="LieaV/yUJR2+w6HKczre5g==" spinCount="100000" sqref="B16:G17 B28:G29 K16:P17 K27:P28 B38:G39 K38:P39" name="Formulas" securityDescriptor="O:WDG:WDD:(A;;CC;;;S-1-5-21-2115788902-1291463515-1712093940-1060)(A;;CC;;;S-1-5-21-2115788902-1291463515-1712093940-7689)"/>
  </protectedRanges>
  <mergeCells count="25">
    <mergeCell ref="G1:I15"/>
    <mergeCell ref="A3:F4"/>
    <mergeCell ref="A6:F8"/>
    <mergeCell ref="J6:O8"/>
    <mergeCell ref="A9:F9"/>
    <mergeCell ref="J9:O9"/>
    <mergeCell ref="J33:O33"/>
    <mergeCell ref="A44:H45"/>
    <mergeCell ref="A46:H47"/>
    <mergeCell ref="A18:F20"/>
    <mergeCell ref="G18:I27"/>
    <mergeCell ref="J18:O20"/>
    <mergeCell ref="A21:F21"/>
    <mergeCell ref="J21:O21"/>
    <mergeCell ref="A30:F31"/>
    <mergeCell ref="G30:I37"/>
    <mergeCell ref="J30:O31"/>
    <mergeCell ref="A32:F32"/>
    <mergeCell ref="A33:F33"/>
    <mergeCell ref="A42:F42"/>
    <mergeCell ref="B51:D51"/>
    <mergeCell ref="A49:B49"/>
    <mergeCell ref="B53:D53"/>
    <mergeCell ref="E53:G53"/>
    <mergeCell ref="E51:H51"/>
  </mergeCells>
  <pageMargins left="0" right="0" top="0.75" bottom="0.75" header="0.3" footer="0.55000000000000004"/>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 Proposal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Clyma</dc:creator>
  <cp:lastModifiedBy>Andrew Campbell</cp:lastModifiedBy>
  <cp:lastPrinted>2025-05-30T15:21:07Z</cp:lastPrinted>
  <dcterms:created xsi:type="dcterms:W3CDTF">2018-12-28T20:55:58Z</dcterms:created>
  <dcterms:modified xsi:type="dcterms:W3CDTF">2025-06-24T18:25:49Z</dcterms:modified>
</cp:coreProperties>
</file>